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991" activeTab="0"/>
  </bookViews>
  <sheets>
    <sheet name="на 01.04.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<sst xmlns="http://schemas.openxmlformats.org/spreadsheetml/2006/main" count="98" uniqueCount="95">
  <si>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</si>
  <si>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</si>
  <si>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</si>
  <si>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</si>
  <si>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</si>
  <si>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</si>
  <si>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</si>
  <si>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</si>
  <si>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</si>
  <si>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</si>
  <si>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</si>
  <si>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</si>
  <si>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</si>
  <si>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</si>
  <si>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</si>
  <si>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</si>
  <si>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</si>
  <si>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</si>
  <si>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</si>
  <si>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</si>
  <si>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</si>
  <si>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</si>
  <si>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</si>
  <si>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</si>
  <si>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</si>
  <si>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</si>
  <si>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</si>
  <si>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</si>
  <si>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</si>
  <si>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</si>
  <si>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</si>
  <si>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</si>
  <si>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</si>
  <si>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</si>
  <si>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</si>
  <si>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</si>
  <si>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</si>
  <si>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</si>
  <si>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</si>
  <si>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</si>
  <si>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</si>
  <si>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</si>
  <si>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</si>
  <si>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</si>
  <si>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</si>
  <si>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</si>
  <si>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</si>
  <si>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</si>
  <si>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</si>
  <si>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</si>
  <si>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</si>
  <si>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</si>
  <si>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</si>
  <si>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</si>
  <si>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</si>
  <si>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</si>
  <si>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</si>
  <si>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</si>
  <si>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</si>
  <si>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</si>
  <si>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</si>
  <si>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</si>
  <si>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</si>
  <si>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</si>
  <si>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</si>
  <si>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</si>
  <si>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</si>
  <si>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</si>
  <si>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</si>
  <si>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</si>
  <si>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</si>
  <si>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</si>
  <si>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</si>
  <si>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</si>
  <si>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</si>
  <si>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</si>
  <si>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</si>
  <si>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</si>
  <si>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</si>
  <si>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</si>
  <si>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</si>
  <si>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</si>
  <si>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</si>
  <si>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</si>
  <si>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</si>
  <si>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</si>
  <si>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</si>
  <si>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</si>
  <si>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</si>
  <si>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</si>
  <si>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</si>
  <si>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</si>
  <si>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</si>
  <si>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</si>
  <si>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2023 год (по состоянию на "01" апреля 2023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</si>
</sst>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1">
      <selection activeCell="T22" sqref="T2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6" width="9.25390625" style="0" customWidth="1"/>
    <col min="7" max="7" width="9.12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15786.2</v>
      </c>
      <c r="D11" s="15">
        <f>H11+L11+Q11+U11</f>
        <v>15786.2</v>
      </c>
      <c r="E11" s="15">
        <f>E13+E14</f>
        <v>1342.6</v>
      </c>
      <c r="F11" s="15">
        <f>F13+F14</f>
        <v>2065.5</v>
      </c>
      <c r="G11" s="15">
        <f>G13+G14</f>
        <v>2440</v>
      </c>
      <c r="H11" s="15">
        <f>E11+F11+G11</f>
        <v>5848.1</v>
      </c>
      <c r="I11" s="15">
        <f>I13+I14</f>
        <v>500.5</v>
      </c>
      <c r="J11" s="15">
        <f>J13+J14</f>
        <v>1527.3</v>
      </c>
      <c r="K11" s="15">
        <f>K13+K14</f>
        <v>1029.7</v>
      </c>
      <c r="L11" s="15">
        <f>I11+J11+K11</f>
        <v>3057.5</v>
      </c>
      <c r="M11" s="15">
        <f>M13+M14</f>
        <v>996.4000000000001</v>
      </c>
      <c r="N11" s="15">
        <f>N13+N14</f>
        <v>1183.4</v>
      </c>
      <c r="O11" s="15">
        <f>O13+O14</f>
        <v>988.8</v>
      </c>
      <c r="P11" s="15">
        <f>P13+P14</f>
        <v>0</v>
      </c>
      <c r="Q11" s="15">
        <f>M11+N11+O11</f>
        <v>3168.6000000000004</v>
      </c>
      <c r="R11" s="15">
        <f>R13+R14</f>
        <v>983.5</v>
      </c>
      <c r="S11" s="15">
        <f>S13+S14</f>
        <v>1146.3000000000002</v>
      </c>
      <c r="T11" s="15">
        <f>T13+T14</f>
        <v>1582.1999999999998</v>
      </c>
      <c r="U11" s="15">
        <f>R11+S11+T11</f>
        <v>3712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3203</v>
      </c>
      <c r="D13" s="15">
        <f aca="true" t="shared" si="0" ref="D13:D22">H13+L13+Q13+U13</f>
        <v>3203</v>
      </c>
      <c r="E13" s="17">
        <v>86.3</v>
      </c>
      <c r="F13" s="17">
        <v>19</v>
      </c>
      <c r="G13" s="17">
        <v>318.3</v>
      </c>
      <c r="H13" s="15">
        <f aca="true" t="shared" si="1" ref="H13:H33">E13+F13+G13</f>
        <v>423.6</v>
      </c>
      <c r="I13" s="17">
        <v>102.3</v>
      </c>
      <c r="J13" s="17">
        <v>279.7</v>
      </c>
      <c r="K13" s="17">
        <v>241.6</v>
      </c>
      <c r="L13" s="15">
        <f aca="true" t="shared" si="2" ref="L13:L33">I13+J13+K13</f>
        <v>623.6</v>
      </c>
      <c r="M13" s="17">
        <v>202.7</v>
      </c>
      <c r="N13" s="22">
        <v>395.7</v>
      </c>
      <c r="O13" s="22">
        <v>200.7</v>
      </c>
      <c r="P13" s="23"/>
      <c r="Q13" s="15">
        <f aca="true" t="shared" si="3" ref="Q13:Q33">M13+N13+O13</f>
        <v>799.0999999999999</v>
      </c>
      <c r="R13" s="17">
        <v>287.8</v>
      </c>
      <c r="S13" s="17">
        <v>356.6</v>
      </c>
      <c r="T13" s="17">
        <v>712.3</v>
      </c>
      <c r="U13" s="15">
        <f aca="true" t="shared" si="4" ref="U13:U33">R13+S13+T13</f>
        <v>1356.7</v>
      </c>
      <c r="V13" s="3"/>
    </row>
    <row r="14" spans="1:22" ht="12.75" customHeight="1">
      <c r="A14" s="24" t="s">
        <v>50</v>
      </c>
      <c r="B14" s="20" t="s">
        <v>51</v>
      </c>
      <c r="C14" s="21">
        <v>12583.2</v>
      </c>
      <c r="D14" s="15">
        <f t="shared" si="0"/>
        <v>12583.2</v>
      </c>
      <c r="E14" s="25">
        <v>1256.3</v>
      </c>
      <c r="F14" s="25">
        <v>2046.5</v>
      </c>
      <c r="G14" s="25">
        <v>2121.7</v>
      </c>
      <c r="H14" s="15">
        <f t="shared" si="1"/>
        <v>5424.5</v>
      </c>
      <c r="I14" s="17">
        <v>398.2</v>
      </c>
      <c r="J14" s="17">
        <v>1247.6</v>
      </c>
      <c r="K14" s="17">
        <v>788.1</v>
      </c>
      <c r="L14" s="15">
        <f t="shared" si="2"/>
        <v>2433.9</v>
      </c>
      <c r="M14" s="17">
        <v>793.7</v>
      </c>
      <c r="N14" s="17">
        <v>787.7</v>
      </c>
      <c r="O14" s="17">
        <v>788.1</v>
      </c>
      <c r="P14" s="23"/>
      <c r="Q14" s="15">
        <f>M14+N14+O14</f>
        <v>2369.5</v>
      </c>
      <c r="R14" s="17">
        <v>695.7</v>
      </c>
      <c r="S14" s="17">
        <v>789.7</v>
      </c>
      <c r="T14" s="17">
        <v>869.9</v>
      </c>
      <c r="U14" s="15">
        <f t="shared" si="4"/>
        <v>2355.3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15917.7</v>
      </c>
      <c r="D15" s="15">
        <f>H15+L15+Q15+U15</f>
        <v>15917.699999999999</v>
      </c>
      <c r="E15" s="21">
        <f>E17+E18+E19+E20+E21</f>
        <v>554.4</v>
      </c>
      <c r="F15" s="21">
        <f>F17+F18+F19+F20+F21</f>
        <v>1818.2</v>
      </c>
      <c r="G15" s="21">
        <f>G17+G18+G19+G20+G21</f>
        <v>3021.2</v>
      </c>
      <c r="H15" s="15">
        <f>E15+F15+G15</f>
        <v>5393.799999999999</v>
      </c>
      <c r="I15" s="21">
        <f>I17+I18+I19+I20+I21</f>
        <v>1142.3</v>
      </c>
      <c r="J15" s="21">
        <f>J17+J18+J19+J20+J21</f>
        <v>1110.7</v>
      </c>
      <c r="K15" s="21">
        <f>K17+K18+K19+K20+K21</f>
        <v>1011.5</v>
      </c>
      <c r="L15" s="15">
        <f t="shared" si="2"/>
        <v>3264.5</v>
      </c>
      <c r="M15" s="21">
        <f>M17+M18+M19+M20+M21</f>
        <v>1203.9</v>
      </c>
      <c r="N15" s="21">
        <f>N17+N18+N19+N20+N21</f>
        <v>1253.9</v>
      </c>
      <c r="O15" s="21">
        <f>O17+O18+O19+O20+O21</f>
        <v>1089.2</v>
      </c>
      <c r="P15" s="27"/>
      <c r="Q15" s="15">
        <f t="shared" si="3"/>
        <v>3547</v>
      </c>
      <c r="R15" s="21">
        <f>R17+R18+R19+R20+R21</f>
        <v>1089.2</v>
      </c>
      <c r="S15" s="21">
        <f>S17+S18+S19+S20+S21</f>
        <v>1089.2</v>
      </c>
      <c r="T15" s="21">
        <f>T17+T18+T19+T20+T21</f>
        <v>1534</v>
      </c>
      <c r="U15" s="15">
        <f t="shared" si="4"/>
        <v>3712.4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0"/>
        <v>46.599999999999994</v>
      </c>
      <c r="E18" s="17">
        <v>0</v>
      </c>
      <c r="F18" s="17">
        <v>3.9</v>
      </c>
      <c r="G18" s="17">
        <v>3.9</v>
      </c>
      <c r="H18" s="15">
        <f t="shared" si="1"/>
        <v>7.8</v>
      </c>
      <c r="I18" s="17">
        <v>3.9</v>
      </c>
      <c r="J18" s="17">
        <v>3.9</v>
      </c>
      <c r="K18" s="17">
        <v>3.9</v>
      </c>
      <c r="L18" s="15">
        <f t="shared" si="2"/>
        <v>11.7</v>
      </c>
      <c r="M18" s="17">
        <v>3.9</v>
      </c>
      <c r="N18" s="17">
        <v>3.9</v>
      </c>
      <c r="O18" s="17">
        <v>3.9</v>
      </c>
      <c r="P18" s="23"/>
      <c r="Q18" s="15">
        <f t="shared" si="3"/>
        <v>11.7</v>
      </c>
      <c r="R18" s="17">
        <v>3.9</v>
      </c>
      <c r="S18" s="17">
        <v>3.9</v>
      </c>
      <c r="T18" s="17">
        <v>7.6</v>
      </c>
      <c r="U18" s="15">
        <f t="shared" si="4"/>
        <v>15.399999999999999</v>
      </c>
      <c r="V18" s="3"/>
    </row>
    <row r="19" spans="1:22" ht="24" customHeight="1">
      <c r="A19" s="24" t="s">
        <v>58</v>
      </c>
      <c r="B19" s="20" t="s">
        <v>59</v>
      </c>
      <c r="C19" s="21">
        <v>4113.4</v>
      </c>
      <c r="D19" s="15">
        <f t="shared" si="0"/>
        <v>4113.400000000001</v>
      </c>
      <c r="E19" s="17">
        <v>163.9</v>
      </c>
      <c r="F19" s="17">
        <v>313.8</v>
      </c>
      <c r="G19" s="17">
        <v>765.1</v>
      </c>
      <c r="H19" s="15">
        <f t="shared" si="1"/>
        <v>1242.8000000000002</v>
      </c>
      <c r="I19" s="17">
        <v>438.4</v>
      </c>
      <c r="J19" s="17">
        <v>285.3</v>
      </c>
      <c r="K19" s="17">
        <v>307.6</v>
      </c>
      <c r="L19" s="15">
        <f t="shared" si="2"/>
        <v>1031.3000000000002</v>
      </c>
      <c r="M19" s="17">
        <v>400</v>
      </c>
      <c r="N19" s="17">
        <v>350</v>
      </c>
      <c r="O19" s="17">
        <v>285.3</v>
      </c>
      <c r="P19" s="23"/>
      <c r="Q19" s="15">
        <f t="shared" si="3"/>
        <v>1035.3</v>
      </c>
      <c r="R19" s="17">
        <v>285.3</v>
      </c>
      <c r="S19" s="17">
        <v>285.3</v>
      </c>
      <c r="T19" s="17">
        <v>233.4</v>
      </c>
      <c r="U19" s="15">
        <f t="shared" si="4"/>
        <v>804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11757.7</v>
      </c>
      <c r="D21" s="15">
        <f t="shared" si="0"/>
        <v>11757.7</v>
      </c>
      <c r="E21" s="17">
        <v>390.5</v>
      </c>
      <c r="F21" s="17">
        <v>1500.5</v>
      </c>
      <c r="G21" s="17">
        <v>2252.2</v>
      </c>
      <c r="H21" s="15">
        <f t="shared" si="1"/>
        <v>4143.2</v>
      </c>
      <c r="I21" s="17">
        <v>700</v>
      </c>
      <c r="J21" s="17">
        <v>821.5</v>
      </c>
      <c r="K21" s="17">
        <v>700</v>
      </c>
      <c r="L21" s="15">
        <f t="shared" si="2"/>
        <v>2221.5</v>
      </c>
      <c r="M21" s="17">
        <v>800</v>
      </c>
      <c r="N21" s="22">
        <v>900</v>
      </c>
      <c r="O21" s="22">
        <v>800</v>
      </c>
      <c r="P21" s="23"/>
      <c r="Q21" s="15">
        <f t="shared" si="3"/>
        <v>2500</v>
      </c>
      <c r="R21" s="17">
        <v>800</v>
      </c>
      <c r="S21" s="17">
        <v>800</v>
      </c>
      <c r="T21" s="17">
        <v>1293</v>
      </c>
      <c r="U21" s="15">
        <f t="shared" si="4"/>
        <v>2893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-131.5</v>
      </c>
      <c r="D22" s="15">
        <f t="shared" si="0"/>
        <v>-131.5</v>
      </c>
      <c r="E22" s="21">
        <f>E11-E15</f>
        <v>788.1999999999999</v>
      </c>
      <c r="F22" s="21">
        <f>F11-F15</f>
        <v>247.29999999999995</v>
      </c>
      <c r="G22" s="21">
        <f>G11-G15</f>
        <v>-581.1999999999998</v>
      </c>
      <c r="H22" s="15">
        <f t="shared" si="1"/>
        <v>454.3000000000002</v>
      </c>
      <c r="I22" s="21">
        <f>I11-I15</f>
        <v>-641.8</v>
      </c>
      <c r="J22" s="21">
        <f>J11-J15</f>
        <v>416.5999999999999</v>
      </c>
      <c r="K22" s="21">
        <f>K11-K15</f>
        <v>18.200000000000045</v>
      </c>
      <c r="L22" s="15">
        <f t="shared" si="2"/>
        <v>-207</v>
      </c>
      <c r="M22" s="21">
        <f>M11-M15</f>
        <v>-207.5</v>
      </c>
      <c r="N22" s="21">
        <f>N11-N15</f>
        <v>-70.5</v>
      </c>
      <c r="O22" s="21">
        <f>O11-O15</f>
        <v>-100.40000000000009</v>
      </c>
      <c r="P22" s="21"/>
      <c r="Q22" s="15">
        <f t="shared" si="3"/>
        <v>-378.4000000000001</v>
      </c>
      <c r="R22" s="21">
        <f>R11-R15</f>
        <v>-105.70000000000005</v>
      </c>
      <c r="S22" s="21">
        <f>S11-S15</f>
        <v>57.100000000000136</v>
      </c>
      <c r="T22" s="21">
        <f>T11-T15</f>
        <v>48.19999999999982</v>
      </c>
      <c r="U22" s="15">
        <f t="shared" si="4"/>
        <v>-0.40000000000009095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-1035.5</v>
      </c>
      <c r="D23" s="15">
        <f>D24-D29+D36</f>
        <v>131.5</v>
      </c>
      <c r="E23" s="21">
        <f>E24-E29+E36</f>
        <v>-788.1999999999999</v>
      </c>
      <c r="F23" s="21">
        <f>F24-F29+F36</f>
        <v>-247.30000000000007</v>
      </c>
      <c r="G23" s="21">
        <f>G24-G29+G36</f>
        <v>581.1999999999998</v>
      </c>
      <c r="H23" s="15">
        <f t="shared" si="1"/>
        <v>-454.3000000000002</v>
      </c>
      <c r="I23" s="21">
        <f>I24-I29+I36</f>
        <v>641.8</v>
      </c>
      <c r="J23" s="21">
        <f>J24-J29+J36</f>
        <v>-416.5999999999999</v>
      </c>
      <c r="K23" s="21">
        <f>K24-K29+K36</f>
        <v>-18.200000000000045</v>
      </c>
      <c r="L23" s="15">
        <f t="shared" si="2"/>
        <v>207</v>
      </c>
      <c r="M23" s="21">
        <f>M24-M29+M36</f>
        <v>207.5</v>
      </c>
      <c r="N23" s="21">
        <f>N24-N29+N36</f>
        <v>70.5</v>
      </c>
      <c r="O23" s="21">
        <f>O24-O29+O36</f>
        <v>100.40000000000009</v>
      </c>
      <c r="P23" s="21"/>
      <c r="Q23" s="15">
        <f t="shared" si="3"/>
        <v>378.4000000000001</v>
      </c>
      <c r="R23" s="21">
        <f>R24-R29+R36</f>
        <v>105.70000000000005</v>
      </c>
      <c r="S23" s="21">
        <f>S24-S29+S36</f>
        <v>-57.100000000000136</v>
      </c>
      <c r="T23" s="21">
        <f>T24-T29+T36</f>
        <v>-48.19999999999982</v>
      </c>
      <c r="U23" s="15">
        <f t="shared" si="4"/>
        <v>0.40000000000009095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-131.5</v>
      </c>
      <c r="D33" s="46">
        <f>D22+D24-D29</f>
        <v>-131.5</v>
      </c>
      <c r="E33" s="21">
        <f>E22+E24-E29</f>
        <v>788.1999999999999</v>
      </c>
      <c r="F33" s="21">
        <f>F22+F24-F29</f>
        <v>247.29999999999995</v>
      </c>
      <c r="G33" s="21">
        <f>G22+G24-G29</f>
        <v>-581.1999999999998</v>
      </c>
      <c r="H33" s="15">
        <f t="shared" si="1"/>
        <v>454.3000000000002</v>
      </c>
      <c r="I33" s="21">
        <f>I22+I24-I29</f>
        <v>-641.8</v>
      </c>
      <c r="J33" s="21">
        <f>J22+J24-J29</f>
        <v>416.5999999999999</v>
      </c>
      <c r="K33" s="21">
        <f>K22+K24-K29</f>
        <v>18.200000000000045</v>
      </c>
      <c r="L33" s="15">
        <f t="shared" si="2"/>
        <v>-207</v>
      </c>
      <c r="M33" s="21">
        <f>M22+M24-M29</f>
        <v>-207.5</v>
      </c>
      <c r="N33" s="21">
        <f>N22+N24-N29</f>
        <v>-70.5</v>
      </c>
      <c r="O33" s="21">
        <f>O22+O24-O29</f>
        <v>-100.40000000000009</v>
      </c>
      <c r="P33" s="21"/>
      <c r="Q33" s="15">
        <f t="shared" si="3"/>
        <v>-378.4000000000001</v>
      </c>
      <c r="R33" s="21">
        <f>R22+R24-R29</f>
        <v>-105.70000000000005</v>
      </c>
      <c r="S33" s="21">
        <f>S22+S24-S29</f>
        <v>57.100000000000136</v>
      </c>
      <c r="T33" s="21">
        <f>T22+T24-T29</f>
        <v>48.19999999999982</v>
      </c>
      <c r="U33" s="15">
        <f t="shared" si="4"/>
        <v>-0.40000000000009095</v>
      </c>
      <c r="V33" s="3"/>
    </row>
    <row r="34" spans="1:22" ht="36" customHeight="1">
      <c r="A34" s="32" t="s">
        <v>84</v>
      </c>
      <c r="B34" s="14" t="s">
        <v>85</v>
      </c>
      <c r="C34" s="15">
        <v>131.5</v>
      </c>
      <c r="D34" s="15">
        <v>131.5</v>
      </c>
      <c r="E34" s="17">
        <v>131.5</v>
      </c>
      <c r="F34" s="17">
        <f>E35</f>
        <v>919.6999999999999</v>
      </c>
      <c r="G34" s="17">
        <f>F35</f>
        <v>1167</v>
      </c>
      <c r="H34" s="15">
        <f>E34</f>
        <v>131.5</v>
      </c>
      <c r="I34" s="17">
        <f>G35</f>
        <v>585.8000000000002</v>
      </c>
      <c r="J34" s="17">
        <f>I35</f>
        <v>-55.99999999999977</v>
      </c>
      <c r="K34" s="17">
        <f>J35</f>
        <v>360.60000000000014</v>
      </c>
      <c r="L34" s="15">
        <f>I34</f>
        <v>585.8000000000002</v>
      </c>
      <c r="M34" s="17">
        <f>K35</f>
        <v>378.8000000000002</v>
      </c>
      <c r="N34" s="17">
        <f>M35</f>
        <v>171.30000000000018</v>
      </c>
      <c r="O34" s="17">
        <f>N35</f>
        <v>100.80000000000018</v>
      </c>
      <c r="P34" s="23"/>
      <c r="Q34" s="15">
        <f>M34</f>
        <v>378.8000000000002</v>
      </c>
      <c r="R34" s="17">
        <f>O35</f>
        <v>0.40000000000009095</v>
      </c>
      <c r="S34" s="17">
        <f>R35</f>
        <v>-105.29999999999995</v>
      </c>
      <c r="T34" s="17">
        <f>S35</f>
        <v>-48.19999999999982</v>
      </c>
      <c r="U34" s="15">
        <f>R34</f>
        <v>0.40000000000009095</v>
      </c>
      <c r="V34" s="3"/>
    </row>
    <row r="35" spans="1:22" ht="36" customHeight="1">
      <c r="A35" s="32" t="s">
        <v>86</v>
      </c>
      <c r="B35" s="14" t="s">
        <v>87</v>
      </c>
      <c r="C35" s="15">
        <v>1167</v>
      </c>
      <c r="D35" s="15">
        <v>1167</v>
      </c>
      <c r="E35" s="17">
        <f>E34+E33</f>
        <v>919.6999999999999</v>
      </c>
      <c r="F35" s="17">
        <f>F34+F33</f>
        <v>1167</v>
      </c>
      <c r="G35" s="17">
        <f>G34+G33</f>
        <v>585.8000000000002</v>
      </c>
      <c r="H35" s="15">
        <f>G35</f>
        <v>585.8000000000002</v>
      </c>
      <c r="I35" s="17">
        <f>I34+I33</f>
        <v>-55.99999999999977</v>
      </c>
      <c r="J35" s="17">
        <f>J34+J33</f>
        <v>360.60000000000014</v>
      </c>
      <c r="K35" s="17">
        <f>K34+K33</f>
        <v>378.8000000000002</v>
      </c>
      <c r="L35" s="15">
        <f>K35</f>
        <v>378.8000000000002</v>
      </c>
      <c r="M35" s="17">
        <f>M34+M33</f>
        <v>171.30000000000018</v>
      </c>
      <c r="N35" s="17">
        <f>N34+N33</f>
        <v>100.80000000000018</v>
      </c>
      <c r="O35" s="17">
        <f>O34+O33</f>
        <v>0.40000000000009095</v>
      </c>
      <c r="P35" s="23"/>
      <c r="Q35" s="15">
        <f>O35</f>
        <v>0.40000000000009095</v>
      </c>
      <c r="R35" s="17">
        <f>R34+R33</f>
        <v>-105.29999999999995</v>
      </c>
      <c r="S35" s="17">
        <f>S34+S33</f>
        <v>-48.19999999999982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-1035.5</v>
      </c>
      <c r="D36" s="15">
        <f>H36+L36+Q36+U36</f>
        <v>131.5</v>
      </c>
      <c r="E36" s="17">
        <f>E34-E35</f>
        <v>-788.1999999999999</v>
      </c>
      <c r="F36" s="17">
        <f>F34-F35</f>
        <v>-247.30000000000007</v>
      </c>
      <c r="G36" s="17">
        <f>G34-G35</f>
        <v>581.1999999999998</v>
      </c>
      <c r="H36" s="15">
        <f>E36+F36+G36</f>
        <v>-454.3000000000002</v>
      </c>
      <c r="I36" s="17">
        <f>I34-I35</f>
        <v>641.8</v>
      </c>
      <c r="J36" s="17">
        <f>J34-J35</f>
        <v>-416.5999999999999</v>
      </c>
      <c r="K36" s="17">
        <f>K34-K35</f>
        <v>-18.200000000000045</v>
      </c>
      <c r="L36" s="15">
        <f>I36+J36+K36</f>
        <v>207</v>
      </c>
      <c r="M36" s="17">
        <f>M34-M35</f>
        <v>207.5</v>
      </c>
      <c r="N36" s="17">
        <f>N34-N35</f>
        <v>70.5</v>
      </c>
      <c r="O36" s="17">
        <f>O34-O35</f>
        <v>100.40000000000009</v>
      </c>
      <c r="P36" s="17"/>
      <c r="Q36" s="15">
        <f>M36+N36+O36</f>
        <v>378.4000000000001</v>
      </c>
      <c r="R36" s="17">
        <f>R34-R35</f>
        <v>105.70000000000005</v>
      </c>
      <c r="S36" s="17">
        <f>S34-S35</f>
        <v>-57.100000000000136</v>
      </c>
      <c r="T36" s="17">
        <f>T34-T35</f>
        <v>-48.19999999999982</v>
      </c>
      <c r="U36" s="15">
        <f>R36+S36+T36</f>
        <v>0.40000000000009095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2023-04-13T10:36:09Z</cp:lastPrinted>
  <dcterms:created xsi:type="dcterms:W3CDTF">2022-01-05T07:26:59Z</dcterms:created>
  <dcterms:modified xsi:type="dcterms:W3CDTF">2023-04-13T10:38:40Z</dcterms:modified>
  <cp:category/>
  <cp:version/>
  <cp:contentType/>
  <cp:contentStatus/>
</cp:coreProperties>
</file>