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8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<sst xmlns="http://schemas.openxmlformats.org/spreadsheetml/2006/main" count="98" uniqueCount="95">
  <si>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</si>
  <si>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</si>
  <si>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</si>
  <si>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</si>
  <si>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</si>
  <si>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</si>
  <si>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</si>
  <si>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</si>
  <si>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</si>
  <si>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</si>
  <si>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</si>
  <si>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</si>
  <si>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</si>
  <si>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</si>
  <si>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</si>
  <si>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</si>
  <si>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</si>
  <si>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</si>
  <si>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</si>
  <si>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</si>
  <si>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</si>
  <si>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</si>
  <si>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</si>
  <si>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</si>
  <si>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</si>
  <si>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</si>
  <si>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</si>
  <si>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</si>
  <si>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</si>
  <si>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</si>
  <si>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</si>
  <si>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</si>
  <si>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</si>
  <si>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</si>
  <si>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</si>
  <si>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</si>
  <si>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</si>
  <si>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</si>
  <si>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</si>
  <si>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</si>
  <si>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</si>
  <si>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</si>
  <si>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</si>
  <si>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</si>
  <si>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</si>
  <si>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</si>
  <si>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</si>
  <si>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</si>
  <si>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</si>
  <si>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</si>
  <si>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</si>
  <si>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</si>
  <si>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</si>
  <si>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</si>
  <si>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</si>
  <si>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</si>
  <si>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</si>
  <si>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</si>
  <si>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</si>
  <si>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</si>
  <si>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</si>
  <si>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</si>
  <si>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</si>
  <si>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</si>
  <si>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</si>
  <si>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</si>
  <si>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</si>
  <si>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</si>
  <si>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</si>
  <si>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</si>
  <si>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</si>
  <si>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</si>
  <si>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</si>
  <si>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</si>
  <si>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</si>
  <si>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</si>
  <si>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</si>
  <si>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</si>
  <si>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</si>
  <si>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</si>
  <si>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</si>
  <si>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</si>
  <si>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</si>
  <si>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</si>
  <si>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</si>
  <si>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</si>
  <si>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</si>
  <si>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</si>
  <si>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</si>
  <si>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</si>
  <si>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</si>
  <si>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</si>
  <si>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</si>
  <si>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</si>
  <si>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августа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</si>
</sst>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26753</v>
      </c>
      <c r="D11" s="15">
        <f>H11+L11+Q11+U11</f>
        <v>26753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2063.2999999999997</v>
      </c>
      <c r="L11" s="15">
        <f>I11+J11+K11</f>
        <v>4460.9</v>
      </c>
      <c r="M11" s="15">
        <f>M13+M14</f>
        <v>498.8</v>
      </c>
      <c r="N11" s="15">
        <f>N13+N14</f>
        <v>1162.3999999999999</v>
      </c>
      <c r="O11" s="15">
        <f>O13+O14</f>
        <v>829.4</v>
      </c>
      <c r="P11" s="15">
        <f>P13+P14</f>
        <v>0</v>
      </c>
      <c r="Q11" s="15">
        <f>M11+N11+O11</f>
        <v>2490.6</v>
      </c>
      <c r="R11" s="15">
        <f>R13+R14</f>
        <v>7643</v>
      </c>
      <c r="S11" s="15">
        <f>S13+S14</f>
        <v>7620.4</v>
      </c>
      <c r="T11" s="15">
        <f>T13+T14</f>
        <v>839.3</v>
      </c>
      <c r="U11" s="15">
        <f>R11+S11+T11</f>
        <v>16102.699999999999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313.7</v>
      </c>
      <c r="L13" s="15">
        <f aca="true" t="shared" si="2" ref="L13:L33">I13+J13+K13</f>
        <v>617.3</v>
      </c>
      <c r="M13" s="17">
        <v>183.3</v>
      </c>
      <c r="N13" s="22">
        <v>157.6</v>
      </c>
      <c r="O13" s="22">
        <v>285.1</v>
      </c>
      <c r="P13" s="23"/>
      <c r="Q13" s="15">
        <f aca="true" t="shared" si="3" ref="Q13:Q33">M13+N13+O13</f>
        <v>626</v>
      </c>
      <c r="R13" s="17">
        <v>358.7</v>
      </c>
      <c r="S13" s="17">
        <v>268.7</v>
      </c>
      <c r="T13" s="17">
        <v>304.3</v>
      </c>
      <c r="U13" s="15">
        <f aca="true" t="shared" si="4" ref="U13:U33">R13+S13+T13</f>
        <v>931.7</v>
      </c>
      <c r="V13" s="3"/>
    </row>
    <row r="14" spans="1:22" ht="12.75" customHeight="1">
      <c r="A14" s="24" t="s">
        <v>50</v>
      </c>
      <c r="B14" s="20" t="s">
        <v>51</v>
      </c>
      <c r="C14" s="21">
        <v>24149</v>
      </c>
      <c r="D14" s="15">
        <f t="shared" si="0"/>
        <v>24149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1749.6</v>
      </c>
      <c r="L14" s="15">
        <f t="shared" si="2"/>
        <v>3843.6</v>
      </c>
      <c r="M14" s="17">
        <v>315.5</v>
      </c>
      <c r="N14" s="17">
        <v>1004.8</v>
      </c>
      <c r="O14" s="17">
        <v>544.3</v>
      </c>
      <c r="P14" s="23"/>
      <c r="Q14" s="15">
        <f t="shared" si="3"/>
        <v>1864.6</v>
      </c>
      <c r="R14" s="17">
        <v>7284.3</v>
      </c>
      <c r="S14" s="17">
        <v>7351.7</v>
      </c>
      <c r="T14" s="17">
        <v>535</v>
      </c>
      <c r="U14" s="15">
        <f t="shared" si="4"/>
        <v>15171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26593</v>
      </c>
      <c r="D15" s="15">
        <f>H15+L15+Q15+U15</f>
        <v>26593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1169.8</v>
      </c>
      <c r="L15" s="15">
        <f t="shared" si="2"/>
        <v>3360.7</v>
      </c>
      <c r="M15" s="21">
        <f>M17+M18+M19+M20+M21</f>
        <v>1258.8</v>
      </c>
      <c r="N15" s="21">
        <f>N17+N18+N19+N20+N21</f>
        <v>1260.2</v>
      </c>
      <c r="O15" s="21">
        <f>O17+O18+O19+O20+O21</f>
        <v>1018.3</v>
      </c>
      <c r="P15" s="27"/>
      <c r="Q15" s="15">
        <f t="shared" si="3"/>
        <v>3537.3</v>
      </c>
      <c r="R15" s="21">
        <f>R17+R18+R19+R20+R21</f>
        <v>7878.700000000001</v>
      </c>
      <c r="S15" s="21">
        <f>S17+S18+S19+S20+S21</f>
        <v>7796.799999999999</v>
      </c>
      <c r="T15" s="21">
        <f>T17+T18+T19+T20+T21</f>
        <v>1066</v>
      </c>
      <c r="U15" s="15">
        <f t="shared" si="4"/>
        <v>16741.5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18217</v>
      </c>
      <c r="D19" s="15">
        <f>H19+L19+Q19+U19</f>
        <v>18217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307.3</v>
      </c>
      <c r="L19" s="15">
        <f t="shared" si="2"/>
        <v>1126.1000000000001</v>
      </c>
      <c r="M19" s="17">
        <v>408.6</v>
      </c>
      <c r="N19" s="17">
        <v>763.7</v>
      </c>
      <c r="O19" s="17">
        <v>355.7</v>
      </c>
      <c r="P19" s="23"/>
      <c r="Q19" s="15">
        <f t="shared" si="3"/>
        <v>1528.0000000000002</v>
      </c>
      <c r="R19" s="17">
        <v>7233.6</v>
      </c>
      <c r="S19" s="17">
        <v>7039.4</v>
      </c>
      <c r="T19" s="17">
        <v>299.8</v>
      </c>
      <c r="U19" s="15">
        <f t="shared" si="4"/>
        <v>14572.8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0.1</v>
      </c>
      <c r="O20" s="17">
        <v>0.1</v>
      </c>
      <c r="P20" s="23"/>
      <c r="Q20" s="15">
        <f t="shared" si="3"/>
        <v>0.2</v>
      </c>
      <c r="R20" s="17">
        <v>0.1</v>
      </c>
      <c r="S20" s="17">
        <v>0</v>
      </c>
      <c r="T20" s="17">
        <v>0.6</v>
      </c>
      <c r="U20" s="15">
        <f t="shared" si="4"/>
        <v>0.7</v>
      </c>
      <c r="V20" s="3"/>
    </row>
    <row r="21" spans="1:22" ht="12.75" customHeight="1">
      <c r="A21" s="24" t="s">
        <v>62</v>
      </c>
      <c r="B21" s="20" t="s">
        <v>63</v>
      </c>
      <c r="C21" s="21">
        <v>8345.9</v>
      </c>
      <c r="D21" s="15">
        <f>H21+L21+Q21+U21</f>
        <v>8345.900000000001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860.1</v>
      </c>
      <c r="L21" s="15">
        <f t="shared" si="2"/>
        <v>2227.4</v>
      </c>
      <c r="M21" s="17">
        <v>847.8</v>
      </c>
      <c r="N21" s="22">
        <v>494</v>
      </c>
      <c r="O21" s="22">
        <v>660.1</v>
      </c>
      <c r="P21" s="23"/>
      <c r="Q21" s="15">
        <f t="shared" si="3"/>
        <v>2001.9</v>
      </c>
      <c r="R21" s="17">
        <v>642.6</v>
      </c>
      <c r="S21" s="17">
        <v>755</v>
      </c>
      <c r="T21" s="17">
        <v>760.6</v>
      </c>
      <c r="U21" s="15">
        <f t="shared" si="4"/>
        <v>2158.2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160</v>
      </c>
      <c r="D22" s="15">
        <f t="shared" si="0"/>
        <v>159.9999999999984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893.4999999999998</v>
      </c>
      <c r="L22" s="15">
        <f t="shared" si="2"/>
        <v>1100.1999999999996</v>
      </c>
      <c r="M22" s="21">
        <f>M11-M15</f>
        <v>-760</v>
      </c>
      <c r="N22" s="21">
        <f>N11-N15</f>
        <v>-97.80000000000018</v>
      </c>
      <c r="O22" s="21">
        <f>O11-O15</f>
        <v>-188.89999999999998</v>
      </c>
      <c r="P22" s="21"/>
      <c r="Q22" s="15">
        <f t="shared" si="3"/>
        <v>-1046.7000000000003</v>
      </c>
      <c r="R22" s="21">
        <f>R11-R15</f>
        <v>-235.70000000000073</v>
      </c>
      <c r="S22" s="21">
        <f>S11-S15</f>
        <v>-176.39999999999964</v>
      </c>
      <c r="T22" s="21">
        <f>T11-T15</f>
        <v>-226.70000000000005</v>
      </c>
      <c r="U22" s="15">
        <f t="shared" si="4"/>
        <v>-638.8000000000004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-160</v>
      </c>
      <c r="D23" s="15">
        <f>D24-D29+D36</f>
        <v>-159.9999999999984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-893.4999999999998</v>
      </c>
      <c r="L23" s="15">
        <f t="shared" si="2"/>
        <v>-1100.1999999999996</v>
      </c>
      <c r="M23" s="21">
        <f>M24-M29+M36</f>
        <v>760</v>
      </c>
      <c r="N23" s="21">
        <f>N24-N29+N36</f>
        <v>97.80000000000018</v>
      </c>
      <c r="O23" s="21">
        <f>O24-O29+O36</f>
        <v>188.89999999999998</v>
      </c>
      <c r="P23" s="21"/>
      <c r="Q23" s="15">
        <f t="shared" si="3"/>
        <v>1046.7000000000003</v>
      </c>
      <c r="R23" s="21">
        <f>R24-R29+R36</f>
        <v>235.70000000000073</v>
      </c>
      <c r="S23" s="21">
        <f>S24-S29+S36</f>
        <v>176.39999999999964</v>
      </c>
      <c r="T23" s="21">
        <f>T24-T29+T36</f>
        <v>226.70000000000005</v>
      </c>
      <c r="U23" s="15">
        <f t="shared" si="4"/>
        <v>638.8000000000004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277.8</v>
      </c>
      <c r="D24" s="15">
        <f aca="true" t="shared" si="5" ref="D24:D32">H24+L24+Q24+U24</f>
        <v>277.79999999999995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>
        <v>-420</v>
      </c>
      <c r="L24" s="15">
        <f t="shared" si="2"/>
        <v>277.79999999999995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277.8</v>
      </c>
      <c r="D26" s="15">
        <f t="shared" si="5"/>
        <v>277.79999999999995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>
        <v>-420</v>
      </c>
      <c r="L26" s="15">
        <f t="shared" si="2"/>
        <v>277.79999999999995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>
        <v>0</v>
      </c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</v>
      </c>
      <c r="D33" s="46">
        <f>D22+D24-D29</f>
        <v>-322.20000000000164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473.4999999999998</v>
      </c>
      <c r="L33" s="15">
        <f t="shared" si="2"/>
        <v>1377.9999999999995</v>
      </c>
      <c r="M33" s="21">
        <f>M22+M24-M29</f>
        <v>-760</v>
      </c>
      <c r="N33" s="21">
        <f>N22+N24-N29</f>
        <v>-97.80000000000018</v>
      </c>
      <c r="O33" s="21">
        <f>O22+O24-O29</f>
        <v>-188.89999999999998</v>
      </c>
      <c r="P33" s="21"/>
      <c r="Q33" s="15">
        <f t="shared" si="3"/>
        <v>-1046.7000000000003</v>
      </c>
      <c r="R33" s="21">
        <f>R22+R24-R29</f>
        <v>-235.70000000000073</v>
      </c>
      <c r="S33" s="21">
        <f>S22+S24-S29</f>
        <v>-176.39999999999964</v>
      </c>
      <c r="T33" s="21">
        <f>T22+T24-T29</f>
        <v>-226.70000000000005</v>
      </c>
      <c r="U33" s="15">
        <f t="shared" si="4"/>
        <v>-638.8000000000004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1685.499999999999</v>
      </c>
      <c r="N34" s="17">
        <f>M35</f>
        <v>925.4999999999991</v>
      </c>
      <c r="O34" s="17">
        <f>N35</f>
        <v>827.6999999999989</v>
      </c>
      <c r="P34" s="23"/>
      <c r="Q34" s="15">
        <f>M34</f>
        <v>1685.499999999999</v>
      </c>
      <c r="R34" s="17">
        <f>O35</f>
        <v>638.7999999999989</v>
      </c>
      <c r="S34" s="17">
        <f>R35</f>
        <v>403.0999999999982</v>
      </c>
      <c r="T34" s="17">
        <f>S35</f>
        <v>226.69999999999857</v>
      </c>
      <c r="U34" s="15">
        <f>R34</f>
        <v>638.7999999999989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-1.4779288903810084E-12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1685.499999999999</v>
      </c>
      <c r="L35" s="15">
        <f>K35</f>
        <v>1685.499999999999</v>
      </c>
      <c r="M35" s="17">
        <f>M34+M33</f>
        <v>925.4999999999991</v>
      </c>
      <c r="N35" s="17">
        <f>N34+N33</f>
        <v>827.6999999999989</v>
      </c>
      <c r="O35" s="17">
        <f>O34+O33</f>
        <v>638.7999999999989</v>
      </c>
      <c r="P35" s="23"/>
      <c r="Q35" s="15">
        <f>O35</f>
        <v>638.7999999999989</v>
      </c>
      <c r="R35" s="17">
        <f>R34+R33</f>
        <v>403.0999999999982</v>
      </c>
      <c r="S35" s="17">
        <f>S34+S33</f>
        <v>226.69999999999857</v>
      </c>
      <c r="T35" s="17">
        <f>T34+T33</f>
        <v>-1.4779288903810084E-12</v>
      </c>
      <c r="U35" s="15">
        <f>T35</f>
        <v>-1.4779288903810084E-12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</v>
      </c>
      <c r="D36" s="15">
        <f>H36+L36+Q36+U36</f>
        <v>322.20000000000164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-473.4999999999998</v>
      </c>
      <c r="L36" s="15">
        <f>I36+J36+K36</f>
        <v>-1377.9999999999995</v>
      </c>
      <c r="M36" s="17">
        <f>M34-M35</f>
        <v>760</v>
      </c>
      <c r="N36" s="17">
        <f>N34-N35</f>
        <v>97.80000000000018</v>
      </c>
      <c r="O36" s="17">
        <f>O34-O35</f>
        <v>188.89999999999998</v>
      </c>
      <c r="P36" s="17"/>
      <c r="Q36" s="15">
        <f>M36+N36+O36</f>
        <v>1046.7000000000003</v>
      </c>
      <c r="R36" s="17">
        <f>R34-R35</f>
        <v>235.70000000000073</v>
      </c>
      <c r="S36" s="17">
        <f>S34-S35</f>
        <v>176.39999999999964</v>
      </c>
      <c r="T36" s="17">
        <f>T34-T35</f>
        <v>226.70000000000005</v>
      </c>
      <c r="U36" s="15">
        <f>R36+S36+T36</f>
        <v>638.8000000000004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2022-03-22T08:19:37Z</dcterms:modified>
  <cp:category/>
  <cp:version/>
  <cp:contentType/>
  <cp:contentStatus/>
</cp:coreProperties>
</file>