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9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<sst xmlns="http://schemas.openxmlformats.org/spreadsheetml/2006/main" count="98" uniqueCount="95">
  <si>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</si>
  <si>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</si>
  <si>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</si>
  <si>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</si>
  <si>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</si>
  <si>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</si>
  <si>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</si>
  <si>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</si>
  <si>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</si>
  <si>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</si>
  <si>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</si>
  <si>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</si>
  <si>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</si>
  <si>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</si>
  <si>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</si>
  <si>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</si>
  <si>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</si>
  <si>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</si>
  <si>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</si>
  <si>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</si>
  <si>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</si>
  <si>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</si>
  <si>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</si>
  <si>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</si>
  <si>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</si>
  <si>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</si>
  <si>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</si>
  <si>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</si>
  <si>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</si>
  <si>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</si>
  <si>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</si>
  <si>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</si>
  <si>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</si>
  <si>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</si>
  <si>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</si>
  <si>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</si>
  <si>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</si>
  <si>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</si>
  <si>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</si>
  <si>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</si>
  <si>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</si>
  <si>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</si>
  <si>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</si>
  <si>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</si>
  <si>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</si>
  <si>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</si>
  <si>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</si>
  <si>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</si>
  <si>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</si>
  <si>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</si>
  <si>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</si>
  <si>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</si>
  <si>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</si>
  <si>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</si>
  <si>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</si>
  <si>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</si>
  <si>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</si>
  <si>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</si>
  <si>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</si>
  <si>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</si>
  <si>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</si>
  <si>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</si>
  <si>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</si>
  <si>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</si>
  <si>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</si>
  <si>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</si>
  <si>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</si>
  <si>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</si>
  <si>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</si>
  <si>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</si>
  <si>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</si>
  <si>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</si>
  <si>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</si>
  <si>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</si>
  <si>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</si>
  <si>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</si>
  <si>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</si>
  <si>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</si>
  <si>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</si>
  <si>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</si>
  <si>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</si>
  <si>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</si>
  <si>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</si>
  <si>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</si>
  <si>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</si>
  <si>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</si>
  <si>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</si>
  <si>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</si>
  <si>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</si>
  <si>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</si>
  <si>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</si>
  <si>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</si>
  <si>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</si>
  <si>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</si>
  <si>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сентября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</si>
</sst>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27409</v>
      </c>
      <c r="D11" s="15">
        <f>H11+L11+Q11+U11</f>
        <v>27409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1764.5</v>
      </c>
      <c r="O11" s="15">
        <f>O13+O14</f>
        <v>495.9</v>
      </c>
      <c r="P11" s="15">
        <f>P13+P14</f>
        <v>0</v>
      </c>
      <c r="Q11" s="15">
        <f>M11+N11+O11</f>
        <v>2759.2000000000003</v>
      </c>
      <c r="R11" s="15">
        <f>R13+R14</f>
        <v>7993</v>
      </c>
      <c r="S11" s="15">
        <f>S13+S14</f>
        <v>7782.8</v>
      </c>
      <c r="T11" s="15">
        <f>T13+T14</f>
        <v>714.3</v>
      </c>
      <c r="U11" s="15">
        <f>R11+S11+T11</f>
        <v>16490.1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122.9</v>
      </c>
      <c r="O13" s="22">
        <v>319.8</v>
      </c>
      <c r="P13" s="23"/>
      <c r="Q13" s="15">
        <f aca="true" t="shared" si="3" ref="Q13:Q33">M13+N13+O13</f>
        <v>626</v>
      </c>
      <c r="R13" s="17">
        <v>358.7</v>
      </c>
      <c r="S13" s="17">
        <v>268.7</v>
      </c>
      <c r="T13" s="17">
        <v>304.3</v>
      </c>
      <c r="U13" s="15">
        <f aca="true" t="shared" si="4" ref="U13:U33">R13+S13+T13</f>
        <v>931.7</v>
      </c>
      <c r="V13" s="3"/>
    </row>
    <row r="14" spans="1:22" ht="12.75" customHeight="1">
      <c r="A14" s="24" t="s">
        <v>50</v>
      </c>
      <c r="B14" s="20" t="s">
        <v>51</v>
      </c>
      <c r="C14" s="21">
        <v>24805</v>
      </c>
      <c r="D14" s="15">
        <f t="shared" si="0"/>
        <v>24805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1641.6</v>
      </c>
      <c r="O14" s="17">
        <v>176.1</v>
      </c>
      <c r="P14" s="23"/>
      <c r="Q14" s="15">
        <f t="shared" si="3"/>
        <v>2133.2</v>
      </c>
      <c r="R14" s="17">
        <v>7634.3</v>
      </c>
      <c r="S14" s="17">
        <v>7514.1</v>
      </c>
      <c r="T14" s="17">
        <v>410</v>
      </c>
      <c r="U14" s="15">
        <f t="shared" si="4"/>
        <v>15558.400000000001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27249</v>
      </c>
      <c r="D15" s="15">
        <f>H15+L15+Q15+U15</f>
        <v>27249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1365.6</v>
      </c>
      <c r="O15" s="21">
        <f>O17+O18+O19+O20+O21</f>
        <v>1018.3</v>
      </c>
      <c r="P15" s="27"/>
      <c r="Q15" s="15">
        <f t="shared" si="3"/>
        <v>3642.7</v>
      </c>
      <c r="R15" s="21">
        <f>R17+R18+R19+R20+R21</f>
        <v>8011.3</v>
      </c>
      <c r="S15" s="21">
        <f>S17+S18+S19+S20+S21</f>
        <v>8214.7</v>
      </c>
      <c r="T15" s="21">
        <f>T17+T18+T19+T20+T21</f>
        <v>1066.1</v>
      </c>
      <c r="U15" s="15">
        <f t="shared" si="4"/>
        <v>17292.1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18554.3</v>
      </c>
      <c r="D19" s="15">
        <f>H19+L19+Q19+U19</f>
        <v>18554.300000000003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683.1</v>
      </c>
      <c r="O19" s="17">
        <v>355.7</v>
      </c>
      <c r="P19" s="23"/>
      <c r="Q19" s="15">
        <f t="shared" si="3"/>
        <v>1447.4</v>
      </c>
      <c r="R19" s="17">
        <v>7233.6</v>
      </c>
      <c r="S19" s="17">
        <v>7457.3</v>
      </c>
      <c r="T19" s="17">
        <v>299.8</v>
      </c>
      <c r="U19" s="15">
        <f t="shared" si="4"/>
        <v>14990.7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0.1</v>
      </c>
      <c r="P20" s="23"/>
      <c r="Q20" s="15">
        <f t="shared" si="3"/>
        <v>0.1</v>
      </c>
      <c r="R20" s="17">
        <v>0.1</v>
      </c>
      <c r="S20" s="17">
        <v>0</v>
      </c>
      <c r="T20" s="17">
        <v>0.7</v>
      </c>
      <c r="U20" s="15">
        <f t="shared" si="4"/>
        <v>0.7999999999999999</v>
      </c>
      <c r="V20" s="3"/>
    </row>
    <row r="21" spans="1:22" ht="12.75" customHeight="1">
      <c r="A21" s="24" t="s">
        <v>62</v>
      </c>
      <c r="B21" s="20" t="s">
        <v>63</v>
      </c>
      <c r="C21" s="21">
        <v>8664.6</v>
      </c>
      <c r="D21" s="15">
        <f>H21+L21+Q21+U21</f>
        <v>8664.6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680.1</v>
      </c>
      <c r="O21" s="22">
        <v>660.1</v>
      </c>
      <c r="P21" s="23"/>
      <c r="Q21" s="15">
        <f t="shared" si="3"/>
        <v>2188</v>
      </c>
      <c r="R21" s="17">
        <v>775.2</v>
      </c>
      <c r="S21" s="17">
        <v>755</v>
      </c>
      <c r="T21" s="17">
        <v>760.6</v>
      </c>
      <c r="U21" s="15">
        <f t="shared" si="4"/>
        <v>2290.8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159.99999999999852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398.9000000000001</v>
      </c>
      <c r="O22" s="21">
        <f>O11-O15</f>
        <v>-522.4</v>
      </c>
      <c r="P22" s="21"/>
      <c r="Q22" s="15">
        <f t="shared" si="3"/>
        <v>-883.4999999999999</v>
      </c>
      <c r="R22" s="21">
        <f>R11-R15</f>
        <v>-18.300000000000182</v>
      </c>
      <c r="S22" s="21">
        <f>S11-S15</f>
        <v>-431.90000000000055</v>
      </c>
      <c r="T22" s="21">
        <f>T11-T15</f>
        <v>-351.79999999999995</v>
      </c>
      <c r="U22" s="15">
        <f t="shared" si="4"/>
        <v>-802.0000000000007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-159.99999999999852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-398.9000000000001</v>
      </c>
      <c r="O23" s="21">
        <f>O24-O29+O36</f>
        <v>522.4</v>
      </c>
      <c r="P23" s="21"/>
      <c r="Q23" s="15">
        <f t="shared" si="3"/>
        <v>883.4999999999999</v>
      </c>
      <c r="R23" s="21">
        <f>R24-R29+R36</f>
        <v>18.300000000000182</v>
      </c>
      <c r="S23" s="21">
        <f>S24-S29+S36</f>
        <v>431.90000000000055</v>
      </c>
      <c r="T23" s="21">
        <f>T24-T29+T36</f>
        <v>351.79999999999995</v>
      </c>
      <c r="U23" s="15">
        <f t="shared" si="4"/>
        <v>802.0000000000007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-322.2000000000015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398.9000000000001</v>
      </c>
      <c r="O33" s="21">
        <f>O22+O24-O29</f>
        <v>-522.4</v>
      </c>
      <c r="P33" s="21"/>
      <c r="Q33" s="15">
        <f t="shared" si="3"/>
        <v>-883.4999999999999</v>
      </c>
      <c r="R33" s="21">
        <f>R22+R24-R29</f>
        <v>-18.300000000000182</v>
      </c>
      <c r="S33" s="21">
        <f>S22+S24-S29</f>
        <v>-431.90000000000055</v>
      </c>
      <c r="T33" s="21">
        <f>T22+T24-T29</f>
        <v>-351.79999999999995</v>
      </c>
      <c r="U33" s="15">
        <f t="shared" si="4"/>
        <v>-802.0000000000007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1324.3999999999992</v>
      </c>
      <c r="P34" s="23"/>
      <c r="Q34" s="15">
        <f>M34</f>
        <v>1685.499999999999</v>
      </c>
      <c r="R34" s="17">
        <f>O35</f>
        <v>801.9999999999992</v>
      </c>
      <c r="S34" s="17">
        <f>R35</f>
        <v>783.699999999999</v>
      </c>
      <c r="T34" s="17">
        <f>S35</f>
        <v>351.7999999999985</v>
      </c>
      <c r="U34" s="15">
        <f>R34</f>
        <v>801.9999999999992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-1.4779288903810084E-12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1324.3999999999992</v>
      </c>
      <c r="O35" s="17">
        <f>O34+O33</f>
        <v>801.9999999999992</v>
      </c>
      <c r="P35" s="23"/>
      <c r="Q35" s="15">
        <f>O35</f>
        <v>801.9999999999992</v>
      </c>
      <c r="R35" s="17">
        <f>R34+R33</f>
        <v>783.699999999999</v>
      </c>
      <c r="S35" s="17">
        <f>S34+S33</f>
        <v>351.7999999999985</v>
      </c>
      <c r="T35" s="17">
        <f>T34+T33</f>
        <v>-1.4779288903810084E-12</v>
      </c>
      <c r="U35" s="15">
        <f>T35</f>
        <v>-1.4779288903810084E-12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322.2000000000015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-398.9000000000001</v>
      </c>
      <c r="O36" s="17">
        <f>O34-O35</f>
        <v>522.4</v>
      </c>
      <c r="P36" s="17"/>
      <c r="Q36" s="15">
        <f>M36+N36+O36</f>
        <v>883.4999999999999</v>
      </c>
      <c r="R36" s="17">
        <f>R34-R35</f>
        <v>18.300000000000182</v>
      </c>
      <c r="S36" s="17">
        <f>S34-S35</f>
        <v>431.90000000000055</v>
      </c>
      <c r="T36" s="17">
        <f>T34-T35</f>
        <v>351.79999999999995</v>
      </c>
      <c r="U36" s="15">
        <f>R36+S36+T36</f>
        <v>802.0000000000007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2022-03-22T08:20:43Z</dcterms:modified>
  <cp:category/>
  <cp:version/>
  <cp:contentType/>
  <cp:contentStatus/>
</cp:coreProperties>
</file>