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84" activeTab="4"/>
  </bookViews>
  <sheets>
    <sheet name="Таблица 1 ФинСостояние" sheetId="1" r:id="rId1"/>
    <sheet name="Таблица 2 Показатели по поступл" sheetId="2" r:id="rId2"/>
    <sheet name="Таблица 2.1 Закупки" sheetId="3" r:id="rId3"/>
    <sheet name="Таблица 3 сведения о ВР" sheetId="4" r:id="rId4"/>
    <sheet name="Таблица 4 справочная" sheetId="5" r:id="rId5"/>
  </sheets>
  <definedNames>
    <definedName name="_xlnm.Print_Area" localSheetId="0">'Таблица 1 ФинСостояние'!$A$1:$F$25</definedName>
    <definedName name="_xlnm.Print_Area" localSheetId="1">'Таблица 2 Показатели по поступл'!$A$1:$K$86</definedName>
    <definedName name="_xlnm.Print_Area" localSheetId="3">'Таблица 3 сведения о ВР'!$A$1:$E$29</definedName>
    <definedName name="_xlnm.Print_Area" localSheetId="4">'Таблица 4 справочная'!$A$1:$E$27</definedName>
  </definedNames>
  <calcPr fullCalcOnLoad="1"/>
</workbook>
</file>

<file path=xl/sharedStrings.xml><?xml version="1.0" encoding="utf-8"?>
<sst xmlns="http://schemas.openxmlformats.org/spreadsheetml/2006/main" count="241" uniqueCount="141">
  <si>
    <t>(подпись)</t>
  </si>
  <si>
    <t>(расшифровка подписи)</t>
  </si>
  <si>
    <t>Наименование показателя</t>
  </si>
  <si>
    <t>из них:</t>
  </si>
  <si>
    <t xml:space="preserve">       в том числе:</t>
  </si>
  <si>
    <t>010</t>
  </si>
  <si>
    <t>020</t>
  </si>
  <si>
    <t>030</t>
  </si>
  <si>
    <t>040</t>
  </si>
  <si>
    <t>Всего</t>
  </si>
  <si>
    <t>в том числе:</t>
  </si>
  <si>
    <t>ПРИМЕЧАНИЕ:</t>
  </si>
  <si>
    <t>(уполномоченное  лицо)</t>
  </si>
  <si>
    <t>Исполнитель</t>
  </si>
  <si>
    <t>всего</t>
  </si>
  <si>
    <t>заработная плата</t>
  </si>
  <si>
    <t>прочие выплаты</t>
  </si>
  <si>
    <t>Остаток средств на начало года</t>
  </si>
  <si>
    <t>х</t>
  </si>
  <si>
    <t>Сумма, тыс. руб.</t>
  </si>
  <si>
    <t>Код строки</t>
  </si>
  <si>
    <t>Код по бюджетной классификации Российской Федерации</t>
  </si>
  <si>
    <t>Целевые субсидии</t>
  </si>
  <si>
    <t>Субсидии на осуществление капитальных вложений Российской Федерации</t>
  </si>
  <si>
    <t xml:space="preserve">из них гранты </t>
  </si>
  <si>
    <t>Поступления от оказания услуг (выполнения работ) на платной основе и от иной приносящей доход деятельности</t>
  </si>
  <si>
    <t>Поступления от доходов, всего: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</si>
  <si>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</si>
  <si>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</si>
  <si>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</si>
  <si>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Объем финанансового обеспечения, руб. 
(с точностью до двух знаков после запятой - 0,00)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</si>
  <si>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</si>
  <si>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 xml:space="preserve">Иные субсидии, предоставленные из бюджета
</t>
  </si>
  <si>
    <t>Прочие доходы</t>
  </si>
  <si>
    <t>Доходы от операций с активами</t>
  </si>
  <si>
    <t>Выплаты по расходам, всего:</t>
  </si>
  <si>
    <t>Выплаты персоналу всего:</t>
  </si>
  <si>
    <t>Социальные и иные выплаты населению, всего:</t>
  </si>
  <si>
    <t>Безвозмездные перечисления организациям</t>
  </si>
  <si>
    <t>Прочие расходы (кроме расходов на закупку товаров, работ, услуг)</t>
  </si>
  <si>
    <t>Поступления финансовых активов, всего:</t>
  </si>
  <si>
    <t>Увеличение остатков средств</t>
  </si>
  <si>
    <t>Прочие поступления</t>
  </si>
  <si>
    <t>Выбытие финансовых активов, всего:</t>
  </si>
  <si>
    <t>Уменьшение остатков средств</t>
  </si>
  <si>
    <t>Прочие выбытия</t>
  </si>
  <si>
    <t>Остаток средств на конец года</t>
  </si>
  <si>
    <t>Таблица 1</t>
  </si>
  <si>
    <t>Таблица 2</t>
  </si>
  <si>
    <t>Таблица 3</t>
  </si>
  <si>
    <t>Поступление</t>
  </si>
  <si>
    <t>Выбытие</t>
  </si>
  <si>
    <t>Справочная информация</t>
  </si>
  <si>
    <t>Сумма (руб., с точностью до двух знаков после запятой - 0,00)</t>
  </si>
  <si>
    <t>Объем средств, поступивших во временное распоряжение, всего:</t>
  </si>
  <si>
    <t>№ п/п</t>
  </si>
  <si>
    <t>1.</t>
  </si>
  <si>
    <t>2.</t>
  </si>
  <si>
    <r>
      <t>Нефинансовые активы, всего</t>
    </r>
    <r>
      <rPr>
        <sz val="14"/>
        <rFont val="Times New Roman"/>
        <family val="1"/>
      </rPr>
      <t>:</t>
    </r>
  </si>
  <si>
    <t>Финансовые активы, всего:</t>
  </si>
  <si>
    <t>3.</t>
  </si>
  <si>
    <t>Обязательства, всего:</t>
  </si>
  <si>
    <t>В графе 3 по строкам 110 - 180, 300 - 420 указываются коды классификации операций сектора государственного управления, по строкам 210 - 280 указываются коды видов расходов бюджетов;</t>
  </si>
  <si>
    <t>По строке 120 в графе 9 указываются плановые показатели по доходам от грантов, предоставление которых из соответствующего бюджета бюджетной системы Российской Федерации осуществляется по кодам 613 "Гранты в форме субсидии бюджетным учреждениям" или 623 "Гранты в форме субсидии автономным учреждениям" видов расходов бюджетов;</t>
  </si>
  <si>
    <t>По строкам 210 - 250 в графах 5 - 9 указываются плановые показатели только в случае принятия органом, осуществляющим функции и полномочия учредителя, решения о планировании выплат по соответствующим расходам раздельно по источникам их финансового обеспечения.</t>
  </si>
  <si>
    <t>начисления на выплаты по оплате труда</t>
  </si>
  <si>
    <t>Прочие выплаты:</t>
  </si>
  <si>
    <t>Текущие выплаты:</t>
  </si>
  <si>
    <t>услуги связи</t>
  </si>
  <si>
    <t>транспортные услуги</t>
  </si>
  <si>
    <t>коммунальные услуги всего, в том числе:</t>
  </si>
  <si>
    <t>в т.ч. капитальный ремонт и текущий ремонт</t>
  </si>
  <si>
    <t xml:space="preserve">       2. Оплата работ, услуг</t>
  </si>
  <si>
    <t xml:space="preserve">       3. Арендная плата за пользование имуществом</t>
  </si>
  <si>
    <t xml:space="preserve">       4. Работы, услуги по содержанию имущества</t>
  </si>
  <si>
    <t xml:space="preserve">       5. Прочие работы, услуги</t>
  </si>
  <si>
    <t xml:space="preserve">       6. Пособие по социальной поддержке населения</t>
  </si>
  <si>
    <t>уплата налогов, сборов и иных платежей всего, в том числе:</t>
  </si>
  <si>
    <t xml:space="preserve">   …</t>
  </si>
  <si>
    <t xml:space="preserve">       7. Прочие расходы</t>
  </si>
  <si>
    <t xml:space="preserve">       8. Увеличение стоимости основных средств</t>
  </si>
  <si>
    <t xml:space="preserve">       9. Увеличение стоимости материальных запасов</t>
  </si>
  <si>
    <t>продукты питания</t>
  </si>
  <si>
    <t>прочие материальные затраты</t>
  </si>
  <si>
    <t xml:space="preserve">       1.  Расходы на выплаты персоналу учреждения</t>
  </si>
  <si>
    <t>По строкам 500, 600 в графах 4 - 9 указываются планируемые суммы остатков средств на начало и на конец планируемого года, либо указываются фактические остатки средств при внесении изменений в утвержденный План после завершения отчетного финансового года;</t>
  </si>
  <si>
    <t>Расходы на закупку товаров, работ, услуг, всего:
из строки 200</t>
  </si>
  <si>
    <t xml:space="preserve">недвижимое имущество, всего:
</t>
  </si>
  <si>
    <t>особо ценное движимое имущество, всего:</t>
  </si>
  <si>
    <t xml:space="preserve">в том числе остаточная стоимость
</t>
  </si>
  <si>
    <t>в том числе остаточная стоимость</t>
  </si>
  <si>
    <t xml:space="preserve">денежные средства учреждения, всего
</t>
  </si>
  <si>
    <t xml:space="preserve">в том числе денежные средства учреждения на счетах
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</si>
  <si>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</si>
  <si>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</si>
  <si>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</si>
  <si>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</si>
  <si>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 xml:space="preserve">из них долговые обязательства
</t>
  </si>
  <si>
    <t>кредиторская задолженность:</t>
  </si>
  <si>
    <t xml:space="preserve">в том числе просроченная кредиторская задолженность
</t>
  </si>
  <si>
    <t>Субсидия на финансовое обеспечение выполнения муниицпального задания</t>
  </si>
  <si>
    <t>Руководитель муниципального бюджетного учреждения</t>
  </si>
  <si>
    <t xml:space="preserve">Главный бухгалтер </t>
  </si>
  <si>
    <t>Руководитель  муниципального бюджетного учреждения</t>
  </si>
  <si>
    <t>Таблица 4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</si>
  <si>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</si>
  <si>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Уплата налога на имущество организаций земельного налога</t>
  </si>
  <si>
    <t>Объем публичных нормативных обязательств, всего:</t>
  </si>
  <si>
    <t>Таблица 2.1</t>
  </si>
  <si>
    <t>Показатели выплат по расходам</t>
  </si>
  <si>
    <t>Год начала закупки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</si>
  <si>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</si>
  <si>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</si>
  <si>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</si>
  <si>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</si>
  <si>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X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</si>
  <si>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</si>
  <si>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</si>
  <si>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 xml:space="preserve">на закупку товаров, работ, услуг учреждения </t>
  </si>
  <si>
    <t>Сумма выплат по расходам на закупку товаров, работ и услуг, руб. (с точностью до двух знаков после запятой - 0,00)</t>
  </si>
  <si>
    <t xml:space="preserve"> Проведение культурно- массовых меропрятий</t>
  </si>
  <si>
    <t>Ю.А. Галинский</t>
  </si>
  <si>
    <t>Ю.В. Бастанникова</t>
  </si>
  <si>
    <t>Г.А. Галинская</t>
  </si>
  <si>
    <t>тел. (49241)54681</t>
  </si>
  <si>
    <t>на 2017г. очередной финансовый год</t>
  </si>
  <si>
    <t>на 2019 г.     2-ой год планового периода</t>
  </si>
  <si>
    <t>на 2017 г. очередной финансовый год</t>
  </si>
  <si>
    <t>на 2019 г.      2-ой год планового периода</t>
  </si>
  <si>
    <t>на 2019 г.    1-ый год планового периода</t>
  </si>
  <si>
    <t>на 2018 г.     1-ый год планового периода</t>
  </si>
  <si>
    <t>на 2018 г.          1-ый год планового периода</t>
  </si>
  <si>
    <t>на 2018 г.    1-ый год планового периода</t>
  </si>
  <si>
    <t xml:space="preserve">III. Показатели по поступлениям и выплатам учреждения 
на 03 февраля 2017 г. </t>
  </si>
  <si>
    <t>в т.ч.на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(за счет средств ОБ)</t>
  </si>
  <si>
    <t>в т.ч.на повышение заработной платы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(за счет средств ОБ)</t>
  </si>
  <si>
    <t>"03" февраля 2017 г.</t>
  </si>
  <si>
    <t>II. Показатели финансового состояния учреждения
на 03 февраля 2017г.                                                                                                                                                                                                      (последнюю отчетную дату)</t>
  </si>
  <si>
    <t>на 03 февраля 2017 г.</t>
  </si>
  <si>
    <r>
      <rPr>
        <b/>
        <sz val="16"/>
        <rFont val="Times New Roman"/>
        <family val="1"/>
      </rPr>
      <t>Сведения о средствах, поступающих во временное распоряжение учреждения 
на 03 февраля 2017г.</t>
    </r>
    <r>
      <rPr>
        <b/>
        <sz val="14"/>
        <rFont val="Times New Roman"/>
        <family val="1"/>
      </rPr>
      <t xml:space="preserve">
</t>
    </r>
    <r>
      <rPr>
        <sz val="14"/>
        <rFont val="Times New Roman"/>
        <family val="1"/>
      </rPr>
      <t>очередной финансовый год</t>
    </r>
  </si>
  <si>
    <t>"03" февраля 2017г.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</si>
</sst>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" fillId="0" borderId="0">
      <alignment/>
      <protection/>
    </xf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2" fillId="9" borderId="0" xfId="0" applyFont="1" applyFill="1" applyAlignment="1">
      <alignment vertical="top" wrapText="1"/>
    </xf>
    <xf numFmtId="0" fontId="2" fillId="9" borderId="10" xfId="0" applyFont="1" applyFill="1" applyBorder="1" applyAlignment="1">
      <alignment vertical="top" wrapText="1"/>
    </xf>
    <xf numFmtId="0" fontId="2" fillId="9" borderId="10" xfId="0" applyFont="1" applyFill="1" applyBorder="1" applyAlignment="1">
      <alignment horizontal="right" vertical="top" wrapText="1"/>
    </xf>
    <xf numFmtId="0" fontId="2" fillId="9" borderId="12" xfId="0" applyFont="1" applyFill="1" applyBorder="1" applyAlignment="1">
      <alignment horizontal="center" vertical="center" wrapText="1"/>
    </xf>
    <xf numFmtId="49" fontId="2" fillId="9" borderId="11" xfId="0" applyNumberFormat="1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4" fontId="2" fillId="24" borderId="11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vertical="top" wrapText="1"/>
    </xf>
    <xf numFmtId="0" fontId="3" fillId="24" borderId="0" xfId="0" applyFont="1" applyFill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vertical="top" wrapText="1"/>
    </xf>
    <xf numFmtId="0" fontId="4" fillId="0" borderId="15" xfId="0" applyFont="1" applyBorder="1" applyAlignment="1">
      <alignment horizontal="left" vertical="top" wrapText="1" indent="4"/>
    </xf>
    <xf numFmtId="0" fontId="4" fillId="0" borderId="16" xfId="0" applyFont="1" applyBorder="1" applyAlignment="1">
      <alignment horizontal="left" vertical="top" wrapText="1" indent="4"/>
    </xf>
    <xf numFmtId="0" fontId="0" fillId="0" borderId="15" xfId="0" applyBorder="1" applyAlignment="1">
      <alignment horizontal="left" vertical="top" wrapText="1" indent="4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 indent="4"/>
    </xf>
    <xf numFmtId="0" fontId="2" fillId="0" borderId="1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24" borderId="13" xfId="0" applyFont="1" applyFill="1" applyBorder="1" applyAlignment="1">
      <alignment horizontal="left" vertical="top" wrapText="1"/>
    </xf>
    <xf numFmtId="0" fontId="2" fillId="24" borderId="15" xfId="0" applyFont="1" applyFill="1" applyBorder="1" applyAlignment="1">
      <alignment horizontal="left" vertical="top" wrapText="1"/>
    </xf>
    <xf numFmtId="0" fontId="2" fillId="24" borderId="16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top" wrapText="1" indent="4"/>
    </xf>
    <xf numFmtId="0" fontId="4" fillId="0" borderId="11" xfId="0" applyFont="1" applyBorder="1" applyAlignment="1">
      <alignment horizontal="left" vertical="top" wrapText="1" indent="4"/>
    </xf>
    <xf numFmtId="0" fontId="3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9" borderId="11" xfId="0" applyFont="1" applyFill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9" borderId="11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2" fillId="9" borderId="1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="75" zoomScaleNormal="75" zoomScaleSheetLayoutView="75" zoomScalePageLayoutView="0" workbookViewId="0" topLeftCell="A1">
      <selection activeCell="A1" sqref="A1:F1"/>
    </sheetView>
  </sheetViews>
  <sheetFormatPr defaultColWidth="9.00390625" defaultRowHeight="12.75"/>
  <cols>
    <col min="1" max="1" width="10.875" style="15" customWidth="1"/>
    <col min="2" max="3" width="24.375" style="1" customWidth="1"/>
    <col min="4" max="4" width="19.875" style="2" customWidth="1"/>
    <col min="5" max="5" width="27.375" style="1" customWidth="1"/>
    <col min="6" max="6" width="22.625" style="1" customWidth="1"/>
    <col min="7" max="16384" width="9.125" style="1" customWidth="1"/>
  </cols>
  <sheetData>
    <row r="1" spans="1:6" ht="73.5" customHeight="1">
      <c r="A1" s="73" t="s">
        <v>137</v>
      </c>
      <c r="B1" s="73"/>
      <c r="C1" s="73"/>
      <c r="D1" s="73"/>
      <c r="E1" s="73"/>
      <c r="F1" s="73"/>
    </row>
    <row r="2" spans="1:6" ht="18" customHeight="1">
      <c r="A2" s="74" t="s">
        <v>47</v>
      </c>
      <c r="B2" s="74"/>
      <c r="C2" s="74"/>
      <c r="D2" s="74"/>
      <c r="E2" s="74"/>
      <c r="F2" s="74"/>
    </row>
    <row r="3" spans="1:6" ht="39.75" customHeight="1">
      <c r="A3" s="15" t="s">
        <v>55</v>
      </c>
      <c r="B3" s="75" t="s">
        <v>2</v>
      </c>
      <c r="C3" s="57"/>
      <c r="D3" s="57"/>
      <c r="E3" s="58"/>
      <c r="F3" s="10" t="s">
        <v>19</v>
      </c>
    </row>
    <row r="4" spans="1:6" s="26" customFormat="1" ht="18.75" customHeight="1">
      <c r="A4" s="23">
        <v>1</v>
      </c>
      <c r="B4" s="69">
        <v>2</v>
      </c>
      <c r="C4" s="70"/>
      <c r="D4" s="70"/>
      <c r="E4" s="71"/>
      <c r="F4" s="23">
        <v>3</v>
      </c>
    </row>
    <row r="5" spans="1:6" ht="18.75" customHeight="1">
      <c r="A5" s="28" t="s">
        <v>56</v>
      </c>
      <c r="B5" s="66" t="s">
        <v>58</v>
      </c>
      <c r="C5" s="67"/>
      <c r="D5" s="67"/>
      <c r="E5" s="68"/>
      <c r="F5" s="11">
        <v>11614.7</v>
      </c>
    </row>
    <row r="6" spans="1:6" ht="18.75">
      <c r="A6" s="16"/>
      <c r="B6" s="60" t="s">
        <v>3</v>
      </c>
      <c r="C6" s="61"/>
      <c r="D6" s="61"/>
      <c r="E6" s="62"/>
      <c r="F6" s="11"/>
    </row>
    <row r="7" spans="1:6" ht="21" customHeight="1">
      <c r="A7" s="16"/>
      <c r="B7" s="60" t="s">
        <v>87</v>
      </c>
      <c r="C7" s="61"/>
      <c r="D7" s="61"/>
      <c r="E7" s="62"/>
      <c r="F7" s="11">
        <v>10423.4</v>
      </c>
    </row>
    <row r="8" spans="1:6" ht="18.75">
      <c r="A8" s="16"/>
      <c r="B8" s="60" t="s">
        <v>90</v>
      </c>
      <c r="C8" s="61"/>
      <c r="D8" s="61"/>
      <c r="E8" s="62"/>
      <c r="F8" s="11">
        <v>859.8</v>
      </c>
    </row>
    <row r="9" spans="1:6" ht="19.5" customHeight="1">
      <c r="A9" s="16"/>
      <c r="B9" s="60" t="s">
        <v>88</v>
      </c>
      <c r="C9" s="61"/>
      <c r="D9" s="61"/>
      <c r="E9" s="62"/>
      <c r="F9" s="11">
        <v>1191.2</v>
      </c>
    </row>
    <row r="10" spans="1:6" ht="24" customHeight="1">
      <c r="A10" s="16"/>
      <c r="B10" s="60" t="s">
        <v>89</v>
      </c>
      <c r="C10" s="61"/>
      <c r="D10" s="61"/>
      <c r="E10" s="62"/>
      <c r="F10" s="11">
        <v>71.7</v>
      </c>
    </row>
    <row r="11" spans="1:6" s="9" customFormat="1" ht="18.75" customHeight="1">
      <c r="A11" s="28" t="s">
        <v>57</v>
      </c>
      <c r="B11" s="66" t="s">
        <v>59</v>
      </c>
      <c r="C11" s="67"/>
      <c r="D11" s="67"/>
      <c r="E11" s="68"/>
      <c r="F11" s="29"/>
    </row>
    <row r="12" spans="1:6" ht="18.75">
      <c r="A12" s="16"/>
      <c r="B12" s="60" t="s">
        <v>3</v>
      </c>
      <c r="C12" s="61"/>
      <c r="D12" s="61"/>
      <c r="E12" s="62"/>
      <c r="F12" s="11"/>
    </row>
    <row r="13" spans="1:6" s="43" customFormat="1" ht="18.75" customHeight="1">
      <c r="A13" s="41"/>
      <c r="B13" s="63" t="s">
        <v>91</v>
      </c>
      <c r="C13" s="64"/>
      <c r="D13" s="64"/>
      <c r="E13" s="65"/>
      <c r="F13" s="42"/>
    </row>
    <row r="14" spans="1:6" s="43" customFormat="1" ht="23.25" customHeight="1">
      <c r="A14" s="41"/>
      <c r="B14" s="63" t="s">
        <v>92</v>
      </c>
      <c r="C14" s="64"/>
      <c r="D14" s="64"/>
      <c r="E14" s="65"/>
      <c r="F14" s="42"/>
    </row>
    <row r="15" spans="1:6" s="43" customFormat="1" ht="18.75" customHeight="1">
      <c r="A15" s="41"/>
      <c r="B15" s="63" t="s">
        <v>93</v>
      </c>
      <c r="C15" s="64"/>
      <c r="D15" s="64"/>
      <c r="E15" s="65"/>
      <c r="F15" s="42"/>
    </row>
    <row r="16" spans="1:6" s="43" customFormat="1" ht="18.75">
      <c r="A16" s="41"/>
      <c r="B16" s="63" t="s">
        <v>94</v>
      </c>
      <c r="C16" s="64"/>
      <c r="D16" s="64"/>
      <c r="E16" s="65"/>
      <c r="F16" s="42"/>
    </row>
    <row r="17" spans="1:6" s="43" customFormat="1" ht="18.75" customHeight="1">
      <c r="A17" s="41"/>
      <c r="B17" s="63" t="s">
        <v>95</v>
      </c>
      <c r="C17" s="64"/>
      <c r="D17" s="64"/>
      <c r="E17" s="65"/>
      <c r="F17" s="42"/>
    </row>
    <row r="18" spans="1:6" s="43" customFormat="1" ht="18.75" customHeight="1">
      <c r="A18" s="41"/>
      <c r="B18" s="63" t="s">
        <v>96</v>
      </c>
      <c r="C18" s="64"/>
      <c r="D18" s="64"/>
      <c r="E18" s="65"/>
      <c r="F18" s="42"/>
    </row>
    <row r="19" spans="1:6" ht="18.75" customHeight="1">
      <c r="A19" s="28" t="s">
        <v>60</v>
      </c>
      <c r="B19" s="66" t="s">
        <v>61</v>
      </c>
      <c r="C19" s="67"/>
      <c r="D19" s="67"/>
      <c r="E19" s="68"/>
      <c r="F19" s="11"/>
    </row>
    <row r="20" spans="1:6" ht="18.75">
      <c r="A20" s="16"/>
      <c r="B20" s="60" t="s">
        <v>3</v>
      </c>
      <c r="C20" s="61"/>
      <c r="D20" s="61"/>
      <c r="E20" s="62"/>
      <c r="F20" s="11"/>
    </row>
    <row r="21" spans="1:6" s="43" customFormat="1" ht="18.75" customHeight="1">
      <c r="A21" s="41"/>
      <c r="B21" s="63" t="s">
        <v>97</v>
      </c>
      <c r="C21" s="64"/>
      <c r="D21" s="64"/>
      <c r="E21" s="65"/>
      <c r="F21" s="42"/>
    </row>
    <row r="22" spans="1:6" s="43" customFormat="1" ht="18.75" customHeight="1">
      <c r="A22" s="41"/>
      <c r="B22" s="63" t="s">
        <v>98</v>
      </c>
      <c r="C22" s="64"/>
      <c r="D22" s="64"/>
      <c r="E22" s="65"/>
      <c r="F22" s="42"/>
    </row>
    <row r="23" spans="1:6" ht="18.75">
      <c r="A23" s="16"/>
      <c r="B23" s="60" t="s">
        <v>99</v>
      </c>
      <c r="C23" s="61"/>
      <c r="D23" s="61"/>
      <c r="E23" s="62"/>
      <c r="F23" s="11"/>
    </row>
    <row r="24" spans="1:6" ht="18.75">
      <c r="A24" s="19"/>
      <c r="B24" s="7"/>
      <c r="C24" s="7"/>
      <c r="D24" s="7"/>
      <c r="E24" s="7"/>
      <c r="F24" s="8"/>
    </row>
    <row r="25" spans="1:6" ht="40.5" customHeight="1">
      <c r="A25" s="72"/>
      <c r="B25" s="72"/>
      <c r="C25" s="72"/>
      <c r="D25" s="72"/>
      <c r="E25" s="72"/>
      <c r="F25" s="72"/>
    </row>
    <row r="26" spans="1:5" s="5" customFormat="1" ht="18.75">
      <c r="A26" s="19"/>
      <c r="B26" s="7"/>
      <c r="C26" s="7"/>
      <c r="D26" s="7"/>
      <c r="E26" s="7"/>
    </row>
  </sheetData>
  <sheetProtection/>
  <protectedRanges>
    <protectedRange password="CE28" sqref="C19:E22" name="Диапазон8"/>
    <protectedRange password="CE28" sqref="D11:F13 F14:F18 C14:E14 C11:C18 D15:E18" name="Диапазон6"/>
    <protectedRange password="CE28" sqref="C1:F8" name="Диапазон5"/>
  </protectedRanges>
  <mergeCells count="24">
    <mergeCell ref="A25:F25"/>
    <mergeCell ref="A1:F1"/>
    <mergeCell ref="B16:E16"/>
    <mergeCell ref="B14:E14"/>
    <mergeCell ref="B17:E17"/>
    <mergeCell ref="A2:F2"/>
    <mergeCell ref="B5:E5"/>
    <mergeCell ref="B3:E3"/>
    <mergeCell ref="B18:E18"/>
    <mergeCell ref="B21:E21"/>
    <mergeCell ref="B4:E4"/>
    <mergeCell ref="B19:E19"/>
    <mergeCell ref="B20:E20"/>
    <mergeCell ref="B9:E9"/>
    <mergeCell ref="B10:E10"/>
    <mergeCell ref="B23:E23"/>
    <mergeCell ref="B22:E22"/>
    <mergeCell ref="B6:E6"/>
    <mergeCell ref="B7:E7"/>
    <mergeCell ref="B8:E8"/>
    <mergeCell ref="B11:E11"/>
    <mergeCell ref="B12:E12"/>
    <mergeCell ref="B13:E13"/>
    <mergeCell ref="B15:E15"/>
  </mergeCells>
  <printOptions/>
  <pageMargins left="0.984251968503937" right="0.3937007874015748" top="0.5905511811023623" bottom="0" header="0.2755905511811024" footer="0.31496062992125984"/>
  <pageSetup fitToHeight="1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6"/>
  <sheetViews>
    <sheetView view="pageBreakPreview" zoomScale="75" zoomScaleNormal="75" zoomScaleSheetLayoutView="75" zoomScalePageLayoutView="0" workbookViewId="0" topLeftCell="A70">
      <selection activeCell="A67" sqref="A67:C67"/>
    </sheetView>
  </sheetViews>
  <sheetFormatPr defaultColWidth="9.00390625" defaultRowHeight="12.75"/>
  <cols>
    <col min="1" max="3" width="24.375" style="1" customWidth="1"/>
    <col min="4" max="4" width="8.875" style="1" customWidth="1"/>
    <col min="5" max="5" width="14.625" style="1" customWidth="1"/>
    <col min="6" max="6" width="17.75390625" style="1" customWidth="1"/>
    <col min="7" max="7" width="29.375" style="1" customWidth="1"/>
    <col min="8" max="8" width="13.875" style="1" customWidth="1"/>
    <col min="9" max="9" width="21.75390625" style="1" customWidth="1"/>
    <col min="10" max="10" width="18.125" style="1" customWidth="1"/>
    <col min="11" max="11" width="19.00390625" style="1" customWidth="1"/>
    <col min="12" max="16384" width="9.125" style="1" customWidth="1"/>
  </cols>
  <sheetData>
    <row r="1" spans="1:11" ht="39" customHeight="1">
      <c r="A1" s="99" t="s">
        <v>133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8" customHeight="1">
      <c r="A2" s="74" t="s">
        <v>48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36.75" customHeight="1">
      <c r="A3" s="95" t="s">
        <v>2</v>
      </c>
      <c r="B3" s="95"/>
      <c r="C3" s="95"/>
      <c r="D3" s="95" t="s">
        <v>20</v>
      </c>
      <c r="E3" s="95" t="s">
        <v>21</v>
      </c>
      <c r="F3" s="96" t="s">
        <v>30</v>
      </c>
      <c r="G3" s="96"/>
      <c r="H3" s="96"/>
      <c r="I3" s="96"/>
      <c r="J3" s="96"/>
      <c r="K3" s="96"/>
    </row>
    <row r="4" spans="1:11" ht="18.75" customHeight="1">
      <c r="A4" s="95"/>
      <c r="B4" s="95"/>
      <c r="C4" s="95"/>
      <c r="D4" s="95"/>
      <c r="E4" s="95"/>
      <c r="F4" s="96" t="s">
        <v>9</v>
      </c>
      <c r="G4" s="96" t="s">
        <v>10</v>
      </c>
      <c r="H4" s="96"/>
      <c r="I4" s="96"/>
      <c r="J4" s="96"/>
      <c r="K4" s="96"/>
    </row>
    <row r="5" spans="1:11" ht="80.25" customHeight="1">
      <c r="A5" s="95"/>
      <c r="B5" s="95"/>
      <c r="C5" s="95"/>
      <c r="D5" s="95"/>
      <c r="E5" s="95"/>
      <c r="F5" s="96"/>
      <c r="G5" s="96" t="s">
        <v>100</v>
      </c>
      <c r="H5" s="96" t="s">
        <v>22</v>
      </c>
      <c r="I5" s="98" t="s">
        <v>23</v>
      </c>
      <c r="J5" s="98" t="s">
        <v>25</v>
      </c>
      <c r="K5" s="98"/>
    </row>
    <row r="6" spans="1:11" ht="32.25" customHeight="1">
      <c r="A6" s="95"/>
      <c r="B6" s="95"/>
      <c r="C6" s="95"/>
      <c r="D6" s="95"/>
      <c r="E6" s="95"/>
      <c r="F6" s="96"/>
      <c r="G6" s="96"/>
      <c r="H6" s="96"/>
      <c r="I6" s="98"/>
      <c r="J6" s="23" t="s">
        <v>14</v>
      </c>
      <c r="K6" s="23" t="s">
        <v>24</v>
      </c>
    </row>
    <row r="7" spans="1:11" ht="17.25" customHeight="1">
      <c r="A7" s="95">
        <v>1</v>
      </c>
      <c r="B7" s="95"/>
      <c r="C7" s="95"/>
      <c r="D7" s="10">
        <v>2</v>
      </c>
      <c r="E7" s="10">
        <v>3</v>
      </c>
      <c r="F7" s="13">
        <v>4</v>
      </c>
      <c r="G7" s="13">
        <v>5</v>
      </c>
      <c r="H7" s="13">
        <v>6</v>
      </c>
      <c r="I7" s="13">
        <v>7</v>
      </c>
      <c r="J7" s="10">
        <v>8</v>
      </c>
      <c r="K7" s="13">
        <v>9</v>
      </c>
    </row>
    <row r="8" spans="1:11" ht="18.75">
      <c r="A8" s="97" t="s">
        <v>26</v>
      </c>
      <c r="B8" s="97"/>
      <c r="C8" s="97"/>
      <c r="D8" s="10">
        <v>100</v>
      </c>
      <c r="E8" s="10" t="s">
        <v>18</v>
      </c>
      <c r="F8" s="29">
        <f>SUM(G8+J8)</f>
        <v>2394900</v>
      </c>
      <c r="G8" s="29">
        <f>SUM(G12)</f>
        <v>2304900</v>
      </c>
      <c r="H8" s="29"/>
      <c r="I8" s="29"/>
      <c r="J8" s="29">
        <v>90000</v>
      </c>
      <c r="K8" s="29"/>
    </row>
    <row r="9" spans="1:11" ht="18.75">
      <c r="A9" s="91" t="s">
        <v>4</v>
      </c>
      <c r="B9" s="91"/>
      <c r="C9" s="91"/>
      <c r="D9" s="10"/>
      <c r="E9" s="10"/>
      <c r="F9" s="12"/>
      <c r="G9" s="12"/>
      <c r="H9" s="12"/>
      <c r="I9" s="10"/>
      <c r="J9" s="10"/>
      <c r="K9" s="10"/>
    </row>
    <row r="10" spans="1:11" ht="18.75" customHeight="1">
      <c r="A10" s="79" t="s">
        <v>27</v>
      </c>
      <c r="B10" s="79"/>
      <c r="C10" s="79"/>
      <c r="D10" s="10">
        <v>110</v>
      </c>
      <c r="E10" s="10"/>
      <c r="F10" s="12"/>
      <c r="G10" s="12" t="s">
        <v>18</v>
      </c>
      <c r="H10" s="12" t="s">
        <v>18</v>
      </c>
      <c r="I10" s="10" t="s">
        <v>18</v>
      </c>
      <c r="J10" s="10"/>
      <c r="K10" s="10" t="s">
        <v>18</v>
      </c>
    </row>
    <row r="11" spans="1:11" ht="12.75" customHeight="1">
      <c r="A11" s="79"/>
      <c r="B11" s="79"/>
      <c r="C11" s="79"/>
      <c r="D11" s="10"/>
      <c r="E11" s="10"/>
      <c r="F11" s="12"/>
      <c r="G11" s="12"/>
      <c r="H11" s="12"/>
      <c r="I11" s="10"/>
      <c r="J11" s="10"/>
      <c r="K11" s="10"/>
    </row>
    <row r="12" spans="1:11" ht="18.75">
      <c r="A12" s="79" t="s">
        <v>28</v>
      </c>
      <c r="B12" s="79"/>
      <c r="C12" s="79"/>
      <c r="D12" s="10">
        <v>130</v>
      </c>
      <c r="E12" s="10"/>
      <c r="F12" s="29">
        <f>SUM(G12+J12)</f>
        <v>2394900</v>
      </c>
      <c r="G12" s="11">
        <v>2304900</v>
      </c>
      <c r="H12" s="12" t="s">
        <v>18</v>
      </c>
      <c r="I12" s="10" t="s">
        <v>18</v>
      </c>
      <c r="J12" s="11">
        <v>90000</v>
      </c>
      <c r="K12" s="10"/>
    </row>
    <row r="13" spans="1:11" ht="9.75" customHeight="1">
      <c r="A13" s="79"/>
      <c r="B13" s="79"/>
      <c r="C13" s="79"/>
      <c r="D13" s="10"/>
      <c r="E13" s="10"/>
      <c r="F13" s="12"/>
      <c r="G13" s="12"/>
      <c r="H13" s="12"/>
      <c r="I13" s="10"/>
      <c r="J13" s="10"/>
      <c r="K13" s="10"/>
    </row>
    <row r="14" spans="1:11" ht="38.25" customHeight="1">
      <c r="A14" s="79" t="s">
        <v>29</v>
      </c>
      <c r="B14" s="79"/>
      <c r="C14" s="79"/>
      <c r="D14" s="10">
        <v>130</v>
      </c>
      <c r="E14" s="10"/>
      <c r="F14" s="12"/>
      <c r="G14" s="12" t="s">
        <v>18</v>
      </c>
      <c r="H14" s="12" t="s">
        <v>18</v>
      </c>
      <c r="I14" s="10" t="s">
        <v>18</v>
      </c>
      <c r="J14" s="10"/>
      <c r="K14" s="10" t="s">
        <v>18</v>
      </c>
    </row>
    <row r="15" spans="1:11" ht="58.5" customHeight="1">
      <c r="A15" s="92" t="s">
        <v>31</v>
      </c>
      <c r="B15" s="93"/>
      <c r="C15" s="94"/>
      <c r="D15" s="10">
        <v>140</v>
      </c>
      <c r="E15" s="10"/>
      <c r="F15" s="12"/>
      <c r="G15" s="12" t="s">
        <v>18</v>
      </c>
      <c r="H15" s="12" t="s">
        <v>18</v>
      </c>
      <c r="I15" s="10" t="s">
        <v>18</v>
      </c>
      <c r="J15" s="10"/>
      <c r="K15" s="10" t="s">
        <v>18</v>
      </c>
    </row>
    <row r="16" spans="1:11" ht="18.75">
      <c r="A16" s="79" t="s">
        <v>32</v>
      </c>
      <c r="B16" s="79"/>
      <c r="C16" s="79"/>
      <c r="D16" s="10">
        <v>150</v>
      </c>
      <c r="E16" s="10"/>
      <c r="F16" s="12"/>
      <c r="G16" s="12" t="s">
        <v>18</v>
      </c>
      <c r="H16" s="12"/>
      <c r="I16" s="10"/>
      <c r="J16" s="10" t="s">
        <v>18</v>
      </c>
      <c r="K16" s="10" t="s">
        <v>18</v>
      </c>
    </row>
    <row r="17" spans="1:11" ht="18.75">
      <c r="A17" s="79" t="s">
        <v>33</v>
      </c>
      <c r="B17" s="79"/>
      <c r="C17" s="79"/>
      <c r="D17" s="10">
        <v>160</v>
      </c>
      <c r="E17" s="10"/>
      <c r="F17" s="12"/>
      <c r="G17" s="12" t="s">
        <v>18</v>
      </c>
      <c r="H17" s="12" t="s">
        <v>18</v>
      </c>
      <c r="I17" s="10" t="s">
        <v>18</v>
      </c>
      <c r="J17" s="10"/>
      <c r="K17" s="10"/>
    </row>
    <row r="18" spans="1:11" ht="18.75">
      <c r="A18" s="79" t="s">
        <v>34</v>
      </c>
      <c r="B18" s="79"/>
      <c r="C18" s="79"/>
      <c r="D18" s="10">
        <v>180</v>
      </c>
      <c r="E18" s="10" t="s">
        <v>18</v>
      </c>
      <c r="F18" s="12"/>
      <c r="G18" s="12" t="s">
        <v>18</v>
      </c>
      <c r="H18" s="12" t="s">
        <v>18</v>
      </c>
      <c r="I18" s="10" t="s">
        <v>18</v>
      </c>
      <c r="J18" s="10"/>
      <c r="K18" s="10" t="s">
        <v>18</v>
      </c>
    </row>
    <row r="19" spans="1:11" ht="17.25" customHeight="1">
      <c r="A19" s="91"/>
      <c r="B19" s="91"/>
      <c r="C19" s="91"/>
      <c r="D19" s="10"/>
      <c r="E19" s="10"/>
      <c r="F19" s="12"/>
      <c r="G19" s="11"/>
      <c r="H19" s="12"/>
      <c r="I19" s="10"/>
      <c r="J19" s="11"/>
      <c r="K19" s="10"/>
    </row>
    <row r="20" spans="1:11" s="9" customFormat="1" ht="19.5" customHeight="1">
      <c r="A20" s="97" t="s">
        <v>35</v>
      </c>
      <c r="B20" s="97"/>
      <c r="C20" s="97"/>
      <c r="D20" s="20">
        <v>200</v>
      </c>
      <c r="E20" s="20" t="s">
        <v>18</v>
      </c>
      <c r="F20" s="29">
        <f>SUM(F24+F32+F36+F37+F39+F42+F46+F52+F54)</f>
        <v>2394900</v>
      </c>
      <c r="G20" s="29">
        <f>SUM(G24+G32+G36+G37+G39+G42+G46+G52+G54)</f>
        <v>2304900</v>
      </c>
      <c r="H20" s="21"/>
      <c r="I20" s="21"/>
      <c r="J20" s="29">
        <f>SUM(J24+J32+J36+J37+J39+J42+J46+J52+J54)</f>
        <v>90000</v>
      </c>
      <c r="K20" s="21"/>
    </row>
    <row r="21" spans="1:11" ht="18.75">
      <c r="A21" s="91" t="s">
        <v>4</v>
      </c>
      <c r="B21" s="91"/>
      <c r="C21" s="91"/>
      <c r="D21" s="10"/>
      <c r="E21" s="10"/>
      <c r="F21" s="11"/>
      <c r="G21" s="11"/>
      <c r="H21" s="12"/>
      <c r="I21" s="10"/>
      <c r="J21" s="11"/>
      <c r="K21" s="10"/>
    </row>
    <row r="22" spans="1:11" ht="19.5" customHeight="1">
      <c r="A22" s="79" t="s">
        <v>36</v>
      </c>
      <c r="B22" s="79"/>
      <c r="C22" s="79"/>
      <c r="D22" s="10">
        <v>210</v>
      </c>
      <c r="E22" s="10"/>
      <c r="F22" s="11"/>
      <c r="G22" s="11"/>
      <c r="H22" s="12"/>
      <c r="I22" s="10"/>
      <c r="J22" s="11"/>
      <c r="K22" s="10"/>
    </row>
    <row r="23" spans="1:11" ht="19.5" customHeight="1">
      <c r="A23" s="79" t="s">
        <v>3</v>
      </c>
      <c r="B23" s="79"/>
      <c r="C23" s="79"/>
      <c r="D23" s="10"/>
      <c r="E23" s="10"/>
      <c r="F23" s="11"/>
      <c r="G23" s="11"/>
      <c r="H23" s="12"/>
      <c r="I23" s="10"/>
      <c r="J23" s="11"/>
      <c r="K23" s="10"/>
    </row>
    <row r="24" spans="1:11" s="9" customFormat="1" ht="20.25" customHeight="1">
      <c r="A24" s="83" t="s">
        <v>84</v>
      </c>
      <c r="B24" s="83"/>
      <c r="C24" s="83"/>
      <c r="D24" s="20">
        <v>211</v>
      </c>
      <c r="E24" s="20"/>
      <c r="F24" s="29">
        <f>SUM(F25+F28)</f>
        <v>1609300</v>
      </c>
      <c r="G24" s="29">
        <f>SUM(G25+G28)</f>
        <v>1609300</v>
      </c>
      <c r="H24" s="21"/>
      <c r="I24" s="20"/>
      <c r="J24" s="29"/>
      <c r="K24" s="20"/>
    </row>
    <row r="25" spans="1:11" s="30" customFormat="1" ht="19.5" customHeight="1">
      <c r="A25" s="77" t="s">
        <v>15</v>
      </c>
      <c r="B25" s="77"/>
      <c r="C25" s="77"/>
      <c r="D25" s="10"/>
      <c r="E25" s="10">
        <v>111</v>
      </c>
      <c r="F25" s="11">
        <v>1236000</v>
      </c>
      <c r="G25" s="11">
        <v>1236000</v>
      </c>
      <c r="H25" s="12"/>
      <c r="I25" s="10"/>
      <c r="J25" s="11"/>
      <c r="K25" s="10"/>
    </row>
    <row r="26" spans="1:11" s="30" customFormat="1" ht="168.75" customHeight="1">
      <c r="A26" s="59" t="s">
        <v>135</v>
      </c>
      <c r="B26" s="54"/>
      <c r="C26" s="55"/>
      <c r="D26" s="10"/>
      <c r="E26" s="10"/>
      <c r="F26" s="11">
        <v>206000</v>
      </c>
      <c r="G26" s="11">
        <v>206000</v>
      </c>
      <c r="H26" s="12"/>
      <c r="I26" s="10"/>
      <c r="J26" s="11"/>
      <c r="K26" s="10"/>
    </row>
    <row r="27" spans="1:11" s="30" customFormat="1" ht="19.5" customHeight="1">
      <c r="A27" s="77" t="s">
        <v>16</v>
      </c>
      <c r="B27" s="77"/>
      <c r="C27" s="77"/>
      <c r="D27" s="10"/>
      <c r="E27" s="10">
        <v>112</v>
      </c>
      <c r="F27" s="11"/>
      <c r="G27" s="11"/>
      <c r="H27" s="12"/>
      <c r="I27" s="10"/>
      <c r="J27" s="11"/>
      <c r="K27" s="10"/>
    </row>
    <row r="28" spans="1:11" s="30" customFormat="1" ht="19.5" customHeight="1">
      <c r="A28" s="77" t="s">
        <v>65</v>
      </c>
      <c r="B28" s="77"/>
      <c r="C28" s="77"/>
      <c r="D28" s="10"/>
      <c r="E28" s="10">
        <v>119</v>
      </c>
      <c r="F28" s="11">
        <v>373300</v>
      </c>
      <c r="G28" s="11">
        <v>373300</v>
      </c>
      <c r="H28" s="12"/>
      <c r="I28" s="10"/>
      <c r="J28" s="11"/>
      <c r="K28" s="10"/>
    </row>
    <row r="29" spans="1:11" s="30" customFormat="1" ht="173.25" customHeight="1">
      <c r="A29" s="59" t="s">
        <v>134</v>
      </c>
      <c r="B29" s="54"/>
      <c r="C29" s="55"/>
      <c r="D29" s="10"/>
      <c r="E29" s="10"/>
      <c r="F29" s="11">
        <v>62300</v>
      </c>
      <c r="G29" s="11">
        <v>62300</v>
      </c>
      <c r="H29" s="12"/>
      <c r="I29" s="10"/>
      <c r="J29" s="11"/>
      <c r="K29" s="10"/>
    </row>
    <row r="30" spans="1:11" ht="19.5" customHeight="1">
      <c r="A30" s="79" t="s">
        <v>67</v>
      </c>
      <c r="B30" s="79"/>
      <c r="C30" s="79"/>
      <c r="D30" s="10"/>
      <c r="E30" s="10"/>
      <c r="F30" s="11"/>
      <c r="G30" s="11"/>
      <c r="H30" s="12"/>
      <c r="I30" s="10"/>
      <c r="J30" s="11"/>
      <c r="K30" s="10"/>
    </row>
    <row r="31" spans="1:11" s="30" customFormat="1" ht="19.5" customHeight="1">
      <c r="A31" s="79" t="s">
        <v>3</v>
      </c>
      <c r="B31" s="79"/>
      <c r="C31" s="79"/>
      <c r="D31" s="10"/>
      <c r="E31" s="10"/>
      <c r="F31" s="11"/>
      <c r="G31" s="11"/>
      <c r="H31" s="12"/>
      <c r="I31" s="10"/>
      <c r="J31" s="11"/>
      <c r="K31" s="10"/>
    </row>
    <row r="32" spans="1:11" s="31" customFormat="1" ht="19.5" customHeight="1">
      <c r="A32" s="78" t="s">
        <v>72</v>
      </c>
      <c r="B32" s="78"/>
      <c r="C32" s="78"/>
      <c r="D32" s="20"/>
      <c r="E32" s="20">
        <v>244</v>
      </c>
      <c r="F32" s="29">
        <v>401600</v>
      </c>
      <c r="G32" s="29">
        <v>401600</v>
      </c>
      <c r="H32" s="21"/>
      <c r="I32" s="21"/>
      <c r="J32" s="29"/>
      <c r="K32" s="21"/>
    </row>
    <row r="33" spans="1:11" s="30" customFormat="1" ht="19.5" customHeight="1">
      <c r="A33" s="59" t="s">
        <v>68</v>
      </c>
      <c r="B33" s="54"/>
      <c r="C33" s="55"/>
      <c r="D33" s="10"/>
      <c r="E33" s="10">
        <v>244</v>
      </c>
      <c r="F33" s="11">
        <f>SUM(G33+J33)</f>
        <v>15600</v>
      </c>
      <c r="G33" s="11">
        <v>15600</v>
      </c>
      <c r="H33" s="12"/>
      <c r="I33" s="10"/>
      <c r="J33" s="11"/>
      <c r="K33" s="10"/>
    </row>
    <row r="34" spans="1:11" s="30" customFormat="1" ht="19.5" customHeight="1">
      <c r="A34" s="59" t="s">
        <v>69</v>
      </c>
      <c r="B34" s="54"/>
      <c r="C34" s="55"/>
      <c r="D34" s="10"/>
      <c r="E34" s="10">
        <v>244</v>
      </c>
      <c r="F34" s="11">
        <f>SUM(G34+J34)</f>
        <v>20000</v>
      </c>
      <c r="G34" s="11">
        <v>20000</v>
      </c>
      <c r="H34" s="12"/>
      <c r="I34" s="10"/>
      <c r="J34" s="11"/>
      <c r="K34" s="10"/>
    </row>
    <row r="35" spans="1:11" s="30" customFormat="1" ht="19.5" customHeight="1">
      <c r="A35" s="59" t="s">
        <v>70</v>
      </c>
      <c r="B35" s="54"/>
      <c r="C35" s="55"/>
      <c r="D35" s="10"/>
      <c r="E35" s="10">
        <v>244</v>
      </c>
      <c r="F35" s="11">
        <f>SUM(G35+J35)</f>
        <v>366000</v>
      </c>
      <c r="G35" s="11">
        <v>366000</v>
      </c>
      <c r="H35" s="12"/>
      <c r="I35" s="12"/>
      <c r="J35" s="11"/>
      <c r="K35" s="12"/>
    </row>
    <row r="36" spans="1:11" s="31" customFormat="1" ht="19.5" customHeight="1">
      <c r="A36" s="78" t="s">
        <v>73</v>
      </c>
      <c r="B36" s="78"/>
      <c r="C36" s="78"/>
      <c r="D36" s="20"/>
      <c r="E36" s="20">
        <v>244</v>
      </c>
      <c r="F36" s="29"/>
      <c r="G36" s="29"/>
      <c r="H36" s="21"/>
      <c r="I36" s="20"/>
      <c r="J36" s="29"/>
      <c r="K36" s="20"/>
    </row>
    <row r="37" spans="1:11" s="31" customFormat="1" ht="19.5" customHeight="1">
      <c r="A37" s="78" t="s">
        <v>74</v>
      </c>
      <c r="B37" s="78"/>
      <c r="C37" s="78"/>
      <c r="D37" s="20"/>
      <c r="E37" s="20">
        <v>244</v>
      </c>
      <c r="F37" s="29"/>
      <c r="G37" s="29"/>
      <c r="H37" s="21"/>
      <c r="I37" s="20"/>
      <c r="J37" s="29"/>
      <c r="K37" s="20"/>
    </row>
    <row r="38" spans="1:11" s="30" customFormat="1" ht="19.5" customHeight="1">
      <c r="A38" s="59" t="s">
        <v>71</v>
      </c>
      <c r="B38" s="54"/>
      <c r="C38" s="55"/>
      <c r="D38" s="10"/>
      <c r="E38" s="10">
        <v>244</v>
      </c>
      <c r="F38" s="11"/>
      <c r="G38" s="11"/>
      <c r="H38" s="12"/>
      <c r="I38" s="10"/>
      <c r="J38" s="11"/>
      <c r="K38" s="10"/>
    </row>
    <row r="39" spans="1:11" s="30" customFormat="1" ht="19.5" customHeight="1">
      <c r="A39" s="78" t="s">
        <v>75</v>
      </c>
      <c r="B39" s="78"/>
      <c r="C39" s="78"/>
      <c r="D39" s="10"/>
      <c r="E39" s="20">
        <v>244</v>
      </c>
      <c r="F39" s="29">
        <v>205212</v>
      </c>
      <c r="G39" s="29">
        <v>170750</v>
      </c>
      <c r="H39" s="12"/>
      <c r="I39" s="10"/>
      <c r="J39" s="29">
        <v>34462</v>
      </c>
      <c r="K39" s="10"/>
    </row>
    <row r="40" spans="1:11" ht="19.5" customHeight="1">
      <c r="A40" s="79" t="s">
        <v>37</v>
      </c>
      <c r="B40" s="79"/>
      <c r="C40" s="79"/>
      <c r="D40" s="10">
        <v>220</v>
      </c>
      <c r="E40" s="10"/>
      <c r="F40" s="11"/>
      <c r="G40" s="11"/>
      <c r="H40" s="12"/>
      <c r="I40" s="10"/>
      <c r="J40" s="11"/>
      <c r="K40" s="10"/>
    </row>
    <row r="41" spans="1:11" ht="19.5" customHeight="1">
      <c r="A41" s="79" t="s">
        <v>3</v>
      </c>
      <c r="B41" s="79"/>
      <c r="C41" s="79"/>
      <c r="D41" s="10"/>
      <c r="E41" s="10"/>
      <c r="F41" s="11"/>
      <c r="G41" s="11"/>
      <c r="H41" s="12"/>
      <c r="I41" s="10"/>
      <c r="J41" s="11"/>
      <c r="K41" s="10"/>
    </row>
    <row r="42" spans="1:11" s="9" customFormat="1" ht="19.5" customHeight="1">
      <c r="A42" s="78" t="s">
        <v>76</v>
      </c>
      <c r="B42" s="78"/>
      <c r="C42" s="78"/>
      <c r="D42" s="20"/>
      <c r="E42" s="20"/>
      <c r="F42" s="29"/>
      <c r="G42" s="29"/>
      <c r="H42" s="21"/>
      <c r="I42" s="21"/>
      <c r="J42" s="29"/>
      <c r="K42" s="21"/>
    </row>
    <row r="43" spans="1:11" ht="16.5" customHeight="1">
      <c r="A43" s="77"/>
      <c r="B43" s="77"/>
      <c r="C43" s="77"/>
      <c r="D43" s="10"/>
      <c r="E43" s="10"/>
      <c r="F43" s="11"/>
      <c r="G43" s="11"/>
      <c r="H43" s="12"/>
      <c r="I43" s="10"/>
      <c r="J43" s="11"/>
      <c r="K43" s="10"/>
    </row>
    <row r="44" spans="1:11" ht="19.5" customHeight="1">
      <c r="A44" s="79" t="s">
        <v>66</v>
      </c>
      <c r="B44" s="79"/>
      <c r="C44" s="79"/>
      <c r="D44" s="10"/>
      <c r="E44" s="10"/>
      <c r="F44" s="11"/>
      <c r="G44" s="11"/>
      <c r="H44" s="12"/>
      <c r="I44" s="10"/>
      <c r="J44" s="11"/>
      <c r="K44" s="10"/>
    </row>
    <row r="45" spans="1:11" s="30" customFormat="1" ht="19.5" customHeight="1">
      <c r="A45" s="79" t="s">
        <v>3</v>
      </c>
      <c r="B45" s="79"/>
      <c r="C45" s="79"/>
      <c r="D45" s="10"/>
      <c r="E45" s="10"/>
      <c r="F45" s="11"/>
      <c r="G45" s="11"/>
      <c r="H45" s="12"/>
      <c r="I45" s="10"/>
      <c r="J45" s="11"/>
      <c r="K45" s="10"/>
    </row>
    <row r="46" spans="1:11" s="9" customFormat="1" ht="19.5" customHeight="1">
      <c r="A46" s="78" t="s">
        <v>79</v>
      </c>
      <c r="B46" s="78"/>
      <c r="C46" s="78"/>
      <c r="D46" s="20"/>
      <c r="E46" s="20"/>
      <c r="F46" s="29">
        <f>SUM(F47+F50)</f>
        <v>121900</v>
      </c>
      <c r="G46" s="29">
        <f>SUM(G47+G50)</f>
        <v>103250</v>
      </c>
      <c r="H46" s="21"/>
      <c r="I46" s="20"/>
      <c r="J46" s="29">
        <f>SUM(J47+J50)</f>
        <v>18650</v>
      </c>
      <c r="K46" s="20"/>
    </row>
    <row r="47" spans="1:11" ht="39.75" customHeight="1">
      <c r="A47" s="77" t="s">
        <v>77</v>
      </c>
      <c r="B47" s="77"/>
      <c r="C47" s="77"/>
      <c r="D47" s="10">
        <v>230</v>
      </c>
      <c r="E47" s="20">
        <v>800</v>
      </c>
      <c r="F47" s="29">
        <f>SUM(F48:F49)</f>
        <v>63250</v>
      </c>
      <c r="G47" s="29">
        <f>SUM(G48:G49)</f>
        <v>63250</v>
      </c>
      <c r="H47" s="12"/>
      <c r="I47" s="12"/>
      <c r="J47" s="29">
        <f>SUM(J48:J49)</f>
        <v>0</v>
      </c>
      <c r="K47" s="12"/>
    </row>
    <row r="48" spans="1:11" ht="36" customHeight="1">
      <c r="A48" s="77" t="s">
        <v>106</v>
      </c>
      <c r="B48" s="77"/>
      <c r="C48" s="77"/>
      <c r="D48" s="10"/>
      <c r="E48" s="10">
        <v>851</v>
      </c>
      <c r="F48" s="11">
        <f>SUM(G48+J48)</f>
        <v>63250</v>
      </c>
      <c r="G48" s="11">
        <v>63250</v>
      </c>
      <c r="H48" s="12"/>
      <c r="I48" s="10"/>
      <c r="J48" s="11"/>
      <c r="K48" s="10"/>
    </row>
    <row r="49" spans="1:11" ht="18.75" customHeight="1">
      <c r="A49" s="77" t="s">
        <v>78</v>
      </c>
      <c r="B49" s="77"/>
      <c r="C49" s="77"/>
      <c r="D49" s="10"/>
      <c r="E49" s="10">
        <v>853</v>
      </c>
      <c r="F49" s="11"/>
      <c r="G49" s="11"/>
      <c r="H49" s="12"/>
      <c r="I49" s="10"/>
      <c r="J49" s="11"/>
      <c r="K49" s="10"/>
    </row>
    <row r="50" spans="1:11" ht="18.75" customHeight="1">
      <c r="A50" s="59" t="s">
        <v>120</v>
      </c>
      <c r="B50" s="56"/>
      <c r="C50" s="76"/>
      <c r="D50" s="10"/>
      <c r="E50" s="20">
        <v>244</v>
      </c>
      <c r="F50" s="11">
        <f>SUM(G50+J50)</f>
        <v>58650</v>
      </c>
      <c r="G50" s="11">
        <v>40000</v>
      </c>
      <c r="H50" s="12"/>
      <c r="I50" s="10"/>
      <c r="J50" s="11">
        <v>18650</v>
      </c>
      <c r="K50" s="10"/>
    </row>
    <row r="51" spans="1:11" ht="18.75" customHeight="1">
      <c r="A51" s="59"/>
      <c r="B51" s="54"/>
      <c r="C51" s="55"/>
      <c r="D51" s="10"/>
      <c r="E51" s="10"/>
      <c r="F51" s="11"/>
      <c r="G51" s="11"/>
      <c r="H51" s="12"/>
      <c r="I51" s="10"/>
      <c r="J51" s="11"/>
      <c r="K51" s="10"/>
    </row>
    <row r="52" spans="1:11" ht="18.75" customHeight="1">
      <c r="A52" s="78" t="s">
        <v>80</v>
      </c>
      <c r="B52" s="78"/>
      <c r="C52" s="78"/>
      <c r="D52" s="10"/>
      <c r="E52" s="20">
        <v>244</v>
      </c>
      <c r="F52" s="29">
        <f>SUM(F53)</f>
        <v>0</v>
      </c>
      <c r="G52" s="29">
        <f>SUM(G53)</f>
        <v>0</v>
      </c>
      <c r="H52" s="12"/>
      <c r="I52" s="10"/>
      <c r="J52" s="29">
        <f>SUM(J53)</f>
        <v>0</v>
      </c>
      <c r="K52" s="10"/>
    </row>
    <row r="53" spans="1:11" ht="20.25" customHeight="1">
      <c r="A53" s="77"/>
      <c r="B53" s="77"/>
      <c r="C53" s="77"/>
      <c r="D53" s="10"/>
      <c r="E53" s="10"/>
      <c r="F53" s="11"/>
      <c r="G53" s="11"/>
      <c r="H53" s="12"/>
      <c r="I53" s="10"/>
      <c r="J53" s="11"/>
      <c r="K53" s="10"/>
    </row>
    <row r="54" spans="1:11" ht="18.75" customHeight="1">
      <c r="A54" s="78" t="s">
        <v>81</v>
      </c>
      <c r="B54" s="78"/>
      <c r="C54" s="78"/>
      <c r="D54" s="10"/>
      <c r="E54" s="20">
        <v>244</v>
      </c>
      <c r="F54" s="29">
        <f>SUM(F55+F56)</f>
        <v>56888</v>
      </c>
      <c r="G54" s="29">
        <f>SUM(G55+G56)</f>
        <v>20000</v>
      </c>
      <c r="H54" s="12"/>
      <c r="I54" s="12"/>
      <c r="J54" s="29">
        <f>SUM(J55+J56)</f>
        <v>36888</v>
      </c>
      <c r="K54" s="12"/>
    </row>
    <row r="55" spans="1:11" ht="18.75" customHeight="1">
      <c r="A55" s="77" t="s">
        <v>82</v>
      </c>
      <c r="B55" s="77"/>
      <c r="C55" s="77"/>
      <c r="D55" s="10"/>
      <c r="E55" s="10"/>
      <c r="F55" s="11"/>
      <c r="G55" s="11"/>
      <c r="H55" s="12"/>
      <c r="I55" s="10"/>
      <c r="J55" s="11"/>
      <c r="K55" s="10"/>
    </row>
    <row r="56" spans="1:11" ht="23.25" customHeight="1">
      <c r="A56" s="77" t="s">
        <v>83</v>
      </c>
      <c r="B56" s="77"/>
      <c r="C56" s="77"/>
      <c r="D56" s="10"/>
      <c r="E56" s="10"/>
      <c r="F56" s="11">
        <f>SUM(G56+J56)</f>
        <v>56888</v>
      </c>
      <c r="G56" s="11">
        <v>20000</v>
      </c>
      <c r="H56" s="12"/>
      <c r="I56" s="10"/>
      <c r="J56" s="11">
        <v>36888</v>
      </c>
      <c r="K56" s="10"/>
    </row>
    <row r="57" spans="1:11" ht="14.25" customHeight="1">
      <c r="A57" s="77"/>
      <c r="B57" s="77"/>
      <c r="C57" s="77"/>
      <c r="D57" s="10"/>
      <c r="E57" s="10"/>
      <c r="F57" s="11"/>
      <c r="G57" s="11"/>
      <c r="H57" s="12"/>
      <c r="I57" s="10"/>
      <c r="J57" s="11"/>
      <c r="K57" s="10"/>
    </row>
    <row r="58" spans="1:11" s="26" customFormat="1" ht="19.5" customHeight="1">
      <c r="A58" s="80" t="s">
        <v>38</v>
      </c>
      <c r="B58" s="80"/>
      <c r="C58" s="80"/>
      <c r="D58" s="23">
        <v>240</v>
      </c>
      <c r="E58" s="23"/>
      <c r="F58" s="50"/>
      <c r="G58" s="50"/>
      <c r="H58" s="32"/>
      <c r="I58" s="23"/>
      <c r="J58" s="50"/>
      <c r="K58" s="23"/>
    </row>
    <row r="59" spans="1:11" s="26" customFormat="1" ht="38.25" customHeight="1">
      <c r="A59" s="80" t="s">
        <v>39</v>
      </c>
      <c r="B59" s="80"/>
      <c r="C59" s="80"/>
      <c r="D59" s="23">
        <v>250</v>
      </c>
      <c r="E59" s="23"/>
      <c r="F59" s="50"/>
      <c r="G59" s="50"/>
      <c r="H59" s="32"/>
      <c r="I59" s="23"/>
      <c r="J59" s="50"/>
      <c r="K59" s="23"/>
    </row>
    <row r="60" spans="1:11" s="26" customFormat="1" ht="39.75" customHeight="1" hidden="1">
      <c r="A60" s="80" t="s">
        <v>39</v>
      </c>
      <c r="B60" s="80"/>
      <c r="C60" s="80"/>
      <c r="D60" s="23">
        <v>250</v>
      </c>
      <c r="E60" s="23"/>
      <c r="F60" s="50"/>
      <c r="G60" s="50"/>
      <c r="H60" s="32"/>
      <c r="I60" s="23"/>
      <c r="J60" s="50"/>
      <c r="K60" s="23"/>
    </row>
    <row r="61" spans="1:11" s="26" customFormat="1" ht="38.25" customHeight="1">
      <c r="A61" s="80" t="s">
        <v>86</v>
      </c>
      <c r="B61" s="80"/>
      <c r="C61" s="80"/>
      <c r="D61" s="23">
        <v>260</v>
      </c>
      <c r="E61" s="23" t="s">
        <v>18</v>
      </c>
      <c r="F61" s="50">
        <f>SUM(F32+F39+F46+F54-F47)</f>
        <v>722350</v>
      </c>
      <c r="G61" s="50">
        <f>SUM(G32+G39+G46+G54-G47)</f>
        <v>632350</v>
      </c>
      <c r="H61" s="32"/>
      <c r="I61" s="23"/>
      <c r="J61" s="50">
        <f>SUM(J32+J39+J46+J54)</f>
        <v>90000</v>
      </c>
      <c r="K61" s="23"/>
    </row>
    <row r="62" spans="1:11" s="26" customFormat="1" ht="19.5" customHeight="1">
      <c r="A62" s="80"/>
      <c r="B62" s="80"/>
      <c r="C62" s="80"/>
      <c r="D62" s="23"/>
      <c r="E62" s="23"/>
      <c r="F62" s="50"/>
      <c r="G62" s="50"/>
      <c r="H62" s="32"/>
      <c r="I62" s="23"/>
      <c r="J62" s="50"/>
      <c r="K62" s="23"/>
    </row>
    <row r="63" spans="1:11" ht="19.5" customHeight="1">
      <c r="A63" s="81" t="s">
        <v>40</v>
      </c>
      <c r="B63" s="81"/>
      <c r="C63" s="81"/>
      <c r="D63" s="23">
        <v>300</v>
      </c>
      <c r="E63" s="23" t="s">
        <v>18</v>
      </c>
      <c r="F63" s="50"/>
      <c r="G63" s="50"/>
      <c r="H63" s="32"/>
      <c r="I63" s="23"/>
      <c r="J63" s="50"/>
      <c r="K63" s="23"/>
    </row>
    <row r="64" spans="1:11" ht="19.5" customHeight="1">
      <c r="A64" s="80" t="s">
        <v>3</v>
      </c>
      <c r="B64" s="80"/>
      <c r="C64" s="80"/>
      <c r="D64" s="23"/>
      <c r="E64" s="23"/>
      <c r="F64" s="50"/>
      <c r="G64" s="50"/>
      <c r="H64" s="32"/>
      <c r="I64" s="23"/>
      <c r="J64" s="50"/>
      <c r="K64" s="23"/>
    </row>
    <row r="65" spans="1:11" ht="19.5" customHeight="1">
      <c r="A65" s="80" t="s">
        <v>41</v>
      </c>
      <c r="B65" s="80"/>
      <c r="C65" s="80"/>
      <c r="D65" s="23">
        <v>310</v>
      </c>
      <c r="E65" s="23"/>
      <c r="F65" s="50"/>
      <c r="G65" s="50"/>
      <c r="H65" s="32"/>
      <c r="I65" s="23"/>
      <c r="J65" s="50"/>
      <c r="K65" s="23"/>
    </row>
    <row r="66" spans="1:11" ht="19.5" customHeight="1">
      <c r="A66" s="80" t="s">
        <v>42</v>
      </c>
      <c r="B66" s="80"/>
      <c r="C66" s="80"/>
      <c r="D66" s="23">
        <v>320</v>
      </c>
      <c r="E66" s="23"/>
      <c r="F66" s="50"/>
      <c r="G66" s="50"/>
      <c r="H66" s="32"/>
      <c r="I66" s="23"/>
      <c r="J66" s="50"/>
      <c r="K66" s="23"/>
    </row>
    <row r="67" spans="1:11" ht="19.5" customHeight="1">
      <c r="A67" s="81" t="s">
        <v>43</v>
      </c>
      <c r="B67" s="81"/>
      <c r="C67" s="81"/>
      <c r="D67" s="23">
        <v>400</v>
      </c>
      <c r="E67" s="23"/>
      <c r="F67" s="50"/>
      <c r="G67" s="50"/>
      <c r="H67" s="32"/>
      <c r="I67" s="23"/>
      <c r="J67" s="50"/>
      <c r="K67" s="23"/>
    </row>
    <row r="68" spans="1:11" ht="19.5" customHeight="1">
      <c r="A68" s="80" t="s">
        <v>3</v>
      </c>
      <c r="B68" s="80"/>
      <c r="C68" s="80"/>
      <c r="D68" s="23"/>
      <c r="E68" s="23"/>
      <c r="F68" s="50"/>
      <c r="G68" s="50"/>
      <c r="H68" s="32"/>
      <c r="I68" s="23"/>
      <c r="J68" s="50"/>
      <c r="K68" s="23"/>
    </row>
    <row r="69" spans="1:11" ht="19.5" customHeight="1">
      <c r="A69" s="80" t="s">
        <v>44</v>
      </c>
      <c r="B69" s="80"/>
      <c r="C69" s="80"/>
      <c r="D69" s="23">
        <v>410</v>
      </c>
      <c r="E69" s="23"/>
      <c r="F69" s="50"/>
      <c r="G69" s="50"/>
      <c r="H69" s="32"/>
      <c r="I69" s="23"/>
      <c r="J69" s="50"/>
      <c r="K69" s="23"/>
    </row>
    <row r="70" spans="1:11" ht="19.5" customHeight="1">
      <c r="A70" s="80" t="s">
        <v>45</v>
      </c>
      <c r="B70" s="80"/>
      <c r="C70" s="80"/>
      <c r="D70" s="23">
        <v>420</v>
      </c>
      <c r="E70" s="23"/>
      <c r="F70" s="50"/>
      <c r="G70" s="50"/>
      <c r="H70" s="32"/>
      <c r="I70" s="23"/>
      <c r="J70" s="50"/>
      <c r="K70" s="23"/>
    </row>
    <row r="71" spans="1:11" s="9" customFormat="1" ht="19.5" customHeight="1">
      <c r="A71" s="83" t="s">
        <v>17</v>
      </c>
      <c r="B71" s="83"/>
      <c r="C71" s="83"/>
      <c r="D71" s="34">
        <v>500</v>
      </c>
      <c r="E71" s="34" t="s">
        <v>18</v>
      </c>
      <c r="F71" s="51"/>
      <c r="G71" s="51"/>
      <c r="H71" s="35"/>
      <c r="I71" s="34"/>
      <c r="J71" s="51"/>
      <c r="K71" s="34"/>
    </row>
    <row r="72" spans="1:11" s="9" customFormat="1" ht="19.5" customHeight="1">
      <c r="A72" s="83" t="s">
        <v>46</v>
      </c>
      <c r="B72" s="83"/>
      <c r="C72" s="83"/>
      <c r="D72" s="34">
        <v>600</v>
      </c>
      <c r="E72" s="34" t="s">
        <v>18</v>
      </c>
      <c r="F72" s="51"/>
      <c r="G72" s="51"/>
      <c r="H72" s="35"/>
      <c r="I72" s="34"/>
      <c r="J72" s="51"/>
      <c r="K72" s="34"/>
    </row>
    <row r="73" spans="1:11" s="9" customFormat="1" ht="12.75" customHeight="1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</row>
    <row r="74" spans="1:11" s="26" customFormat="1" ht="18.75">
      <c r="A74" s="82" t="s">
        <v>11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</row>
    <row r="75" spans="1:11" s="44" customFormat="1" ht="39.75" customHeight="1">
      <c r="A75" s="87" t="s">
        <v>85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1:11" s="44" customFormat="1" ht="37.5" customHeight="1">
      <c r="A76" s="87" t="s">
        <v>62</v>
      </c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1:11" s="44" customFormat="1" ht="39.75" customHeight="1">
      <c r="A77" s="87" t="s">
        <v>63</v>
      </c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1:11" s="44" customFormat="1" ht="51" customHeight="1">
      <c r="A78" s="87" t="s">
        <v>64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1:10" s="26" customFormat="1" ht="20.25" customHeight="1">
      <c r="A79" s="82" t="s">
        <v>101</v>
      </c>
      <c r="B79" s="82"/>
      <c r="C79" s="82"/>
      <c r="D79" s="82"/>
      <c r="E79" s="82"/>
      <c r="F79" s="88"/>
      <c r="G79" s="88"/>
      <c r="I79" s="86" t="s">
        <v>121</v>
      </c>
      <c r="J79" s="86"/>
    </row>
    <row r="80" spans="1:10" s="26" customFormat="1" ht="27" customHeight="1">
      <c r="A80" s="89" t="s">
        <v>12</v>
      </c>
      <c r="B80" s="82"/>
      <c r="C80" s="82"/>
      <c r="D80" s="82"/>
      <c r="E80" s="82"/>
      <c r="F80" s="90" t="s">
        <v>0</v>
      </c>
      <c r="G80" s="90"/>
      <c r="I80" s="84" t="s">
        <v>1</v>
      </c>
      <c r="J80" s="84"/>
    </row>
    <row r="81" spans="1:10" s="26" customFormat="1" ht="26.25" customHeight="1">
      <c r="A81" s="85" t="s">
        <v>102</v>
      </c>
      <c r="B81" s="85"/>
      <c r="C81" s="85"/>
      <c r="D81" s="85"/>
      <c r="E81" s="85"/>
      <c r="F81" s="88"/>
      <c r="G81" s="88"/>
      <c r="I81" s="86" t="s">
        <v>122</v>
      </c>
      <c r="J81" s="86"/>
    </row>
    <row r="82" spans="6:10" s="26" customFormat="1" ht="16.5" customHeight="1">
      <c r="F82" s="90" t="s">
        <v>0</v>
      </c>
      <c r="G82" s="90"/>
      <c r="I82" s="84" t="s">
        <v>1</v>
      </c>
      <c r="J82" s="84"/>
    </row>
    <row r="83" spans="1:10" s="26" customFormat="1" ht="18.75">
      <c r="A83" s="85" t="s">
        <v>13</v>
      </c>
      <c r="B83" s="85"/>
      <c r="C83" s="85"/>
      <c r="D83" s="85"/>
      <c r="E83" s="85"/>
      <c r="F83" s="88"/>
      <c r="G83" s="88"/>
      <c r="I83" s="86" t="s">
        <v>123</v>
      </c>
      <c r="J83" s="86"/>
    </row>
    <row r="84" spans="1:10" s="26" customFormat="1" ht="18.75" customHeight="1">
      <c r="A84" s="85" t="s">
        <v>124</v>
      </c>
      <c r="B84" s="85"/>
      <c r="F84" s="90" t="s">
        <v>0</v>
      </c>
      <c r="G84" s="90"/>
      <c r="I84" s="84" t="s">
        <v>1</v>
      </c>
      <c r="J84" s="84"/>
    </row>
    <row r="85" s="26" customFormat="1" ht="18.75"/>
    <row r="86" spans="1:5" s="26" customFormat="1" ht="18.75">
      <c r="A86" s="85" t="s">
        <v>136</v>
      </c>
      <c r="B86" s="85"/>
      <c r="C86" s="85"/>
      <c r="D86" s="27"/>
      <c r="E86" s="27"/>
    </row>
  </sheetData>
  <sheetProtection/>
  <mergeCells count="102">
    <mergeCell ref="A7:C7"/>
    <mergeCell ref="J5:K5"/>
    <mergeCell ref="A1:K1"/>
    <mergeCell ref="F4:F6"/>
    <mergeCell ref="G5:G6"/>
    <mergeCell ref="H5:H6"/>
    <mergeCell ref="I5:I6"/>
    <mergeCell ref="G4:K4"/>
    <mergeCell ref="A3:C6"/>
    <mergeCell ref="E3:E6"/>
    <mergeCell ref="D3:D6"/>
    <mergeCell ref="A2:K2"/>
    <mergeCell ref="A21:C21"/>
    <mergeCell ref="A11:C11"/>
    <mergeCell ref="A12:C12"/>
    <mergeCell ref="A13:C13"/>
    <mergeCell ref="F3:K3"/>
    <mergeCell ref="A20:C20"/>
    <mergeCell ref="A8:C8"/>
    <mergeCell ref="A9:C9"/>
    <mergeCell ref="A27:C27"/>
    <mergeCell ref="A14:C14"/>
    <mergeCell ref="A15:C15"/>
    <mergeCell ref="A16:C16"/>
    <mergeCell ref="A17:C17"/>
    <mergeCell ref="A24:C24"/>
    <mergeCell ref="A26:C26"/>
    <mergeCell ref="A10:C10"/>
    <mergeCell ref="A18:C18"/>
    <mergeCell ref="A19:C19"/>
    <mergeCell ref="A25:C25"/>
    <mergeCell ref="A23:C23"/>
    <mergeCell ref="A22:C22"/>
    <mergeCell ref="A37:C37"/>
    <mergeCell ref="A38:C38"/>
    <mergeCell ref="A28:C28"/>
    <mergeCell ref="A30:C30"/>
    <mergeCell ref="A31:C31"/>
    <mergeCell ref="A33:C33"/>
    <mergeCell ref="A34:C34"/>
    <mergeCell ref="A35:C35"/>
    <mergeCell ref="A32:C32"/>
    <mergeCell ref="A36:C36"/>
    <mergeCell ref="A86:C86"/>
    <mergeCell ref="F82:G82"/>
    <mergeCell ref="F83:G83"/>
    <mergeCell ref="F84:G84"/>
    <mergeCell ref="A84:B84"/>
    <mergeCell ref="A72:C72"/>
    <mergeCell ref="A76:K76"/>
    <mergeCell ref="F79:G79"/>
    <mergeCell ref="I84:J84"/>
    <mergeCell ref="I80:J80"/>
    <mergeCell ref="I81:J81"/>
    <mergeCell ref="A80:E80"/>
    <mergeCell ref="A81:E81"/>
    <mergeCell ref="F80:G80"/>
    <mergeCell ref="F81:G81"/>
    <mergeCell ref="I82:J82"/>
    <mergeCell ref="A83:E83"/>
    <mergeCell ref="I83:J83"/>
    <mergeCell ref="A67:C67"/>
    <mergeCell ref="I79:J79"/>
    <mergeCell ref="A79:E79"/>
    <mergeCell ref="A75:K75"/>
    <mergeCell ref="A73:K73"/>
    <mergeCell ref="A77:K77"/>
    <mergeCell ref="A78:K78"/>
    <mergeCell ref="A70:C70"/>
    <mergeCell ref="A71:C71"/>
    <mergeCell ref="A65:C65"/>
    <mergeCell ref="A69:C69"/>
    <mergeCell ref="A68:C68"/>
    <mergeCell ref="A66:C66"/>
    <mergeCell ref="A74:K74"/>
    <mergeCell ref="A40:C40"/>
    <mergeCell ref="A46:C46"/>
    <mergeCell ref="A49:C49"/>
    <mergeCell ref="A58:C58"/>
    <mergeCell ref="A41:C41"/>
    <mergeCell ref="A43:C43"/>
    <mergeCell ref="A52:C52"/>
    <mergeCell ref="A53:C53"/>
    <mergeCell ref="A54:C54"/>
    <mergeCell ref="A62:C62"/>
    <mergeCell ref="A63:C63"/>
    <mergeCell ref="A64:C64"/>
    <mergeCell ref="A51:C51"/>
    <mergeCell ref="A57:C57"/>
    <mergeCell ref="A59:C59"/>
    <mergeCell ref="A60:C60"/>
    <mergeCell ref="A61:C61"/>
    <mergeCell ref="A29:C29"/>
    <mergeCell ref="A50:C50"/>
    <mergeCell ref="A56:C56"/>
    <mergeCell ref="A55:C55"/>
    <mergeCell ref="A39:C39"/>
    <mergeCell ref="A42:C42"/>
    <mergeCell ref="A48:C48"/>
    <mergeCell ref="A45:C45"/>
    <mergeCell ref="A47:C47"/>
    <mergeCell ref="A44:C44"/>
  </mergeCells>
  <printOptions/>
  <pageMargins left="0.7874015748031497" right="0.3937007874015748" top="0.6692913385826772" bottom="0" header="0.2755905511811024" footer="0.31496062992125984"/>
  <pageSetup fitToHeight="12"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="60" zoomScalePageLayoutView="0" workbookViewId="0" topLeftCell="A1">
      <selection activeCell="G13" sqref="G13"/>
    </sheetView>
  </sheetViews>
  <sheetFormatPr defaultColWidth="9.00390625" defaultRowHeight="12.75"/>
  <cols>
    <col min="1" max="1" width="24.25390625" style="45" customWidth="1"/>
    <col min="2" max="3" width="7.75390625" style="45" customWidth="1"/>
    <col min="4" max="6" width="15.375" style="45" customWidth="1"/>
    <col min="7" max="9" width="16.875" style="45" customWidth="1"/>
    <col min="10" max="12" width="16.375" style="45" customWidth="1"/>
    <col min="13" max="16384" width="9.125" style="45" customWidth="1"/>
  </cols>
  <sheetData>
    <row r="1" ht="18.75">
      <c r="L1" s="46" t="s">
        <v>108</v>
      </c>
    </row>
    <row r="2" ht="18.75">
      <c r="A2" s="47"/>
    </row>
    <row r="3" spans="1:12" ht="20.25">
      <c r="A3" s="110" t="s">
        <v>109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2" ht="20.25">
      <c r="A4" s="110" t="s">
        <v>118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20.25">
      <c r="A5" s="110" t="s">
        <v>138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ht="18.75">
      <c r="A6" s="47"/>
    </row>
    <row r="7" spans="1:12" ht="24.75" customHeight="1">
      <c r="A7" s="100" t="s">
        <v>2</v>
      </c>
      <c r="B7" s="100" t="s">
        <v>20</v>
      </c>
      <c r="C7" s="100" t="s">
        <v>110</v>
      </c>
      <c r="D7" s="100" t="s">
        <v>119</v>
      </c>
      <c r="E7" s="100"/>
      <c r="F7" s="100"/>
      <c r="G7" s="100"/>
      <c r="H7" s="100"/>
      <c r="I7" s="100"/>
      <c r="J7" s="100"/>
      <c r="K7" s="100"/>
      <c r="L7" s="100"/>
    </row>
    <row r="8" spans="1:12" ht="25.5" customHeight="1">
      <c r="A8" s="100"/>
      <c r="B8" s="100"/>
      <c r="C8" s="100"/>
      <c r="D8" s="104" t="s">
        <v>111</v>
      </c>
      <c r="E8" s="105"/>
      <c r="F8" s="106"/>
      <c r="G8" s="100" t="s">
        <v>10</v>
      </c>
      <c r="H8" s="100"/>
      <c r="I8" s="100"/>
      <c r="J8" s="100"/>
      <c r="K8" s="100"/>
      <c r="L8" s="100"/>
    </row>
    <row r="9" spans="1:12" ht="101.25" customHeight="1">
      <c r="A9" s="100"/>
      <c r="B9" s="100"/>
      <c r="C9" s="100"/>
      <c r="D9" s="107"/>
      <c r="E9" s="108"/>
      <c r="F9" s="109"/>
      <c r="G9" s="101" t="s">
        <v>112</v>
      </c>
      <c r="H9" s="102"/>
      <c r="I9" s="103"/>
      <c r="J9" s="101" t="s">
        <v>113</v>
      </c>
      <c r="K9" s="102"/>
      <c r="L9" s="103"/>
    </row>
    <row r="10" spans="1:12" ht="81" customHeight="1">
      <c r="A10" s="100"/>
      <c r="B10" s="100"/>
      <c r="C10" s="100"/>
      <c r="D10" s="48" t="s">
        <v>125</v>
      </c>
      <c r="E10" s="48" t="s">
        <v>132</v>
      </c>
      <c r="F10" s="48" t="s">
        <v>126</v>
      </c>
      <c r="G10" s="48" t="s">
        <v>127</v>
      </c>
      <c r="H10" s="48" t="s">
        <v>131</v>
      </c>
      <c r="I10" s="48" t="s">
        <v>128</v>
      </c>
      <c r="J10" s="48" t="s">
        <v>127</v>
      </c>
      <c r="K10" s="48" t="s">
        <v>130</v>
      </c>
      <c r="L10" s="48" t="s">
        <v>129</v>
      </c>
    </row>
    <row r="11" spans="1:12" ht="18.75">
      <c r="A11" s="48">
        <v>1</v>
      </c>
      <c r="B11" s="48">
        <v>2</v>
      </c>
      <c r="C11" s="48">
        <v>3</v>
      </c>
      <c r="D11" s="48">
        <v>4</v>
      </c>
      <c r="E11" s="48">
        <v>5</v>
      </c>
      <c r="F11" s="48">
        <v>6</v>
      </c>
      <c r="G11" s="48">
        <v>7</v>
      </c>
      <c r="H11" s="48">
        <v>8</v>
      </c>
      <c r="I11" s="48">
        <v>9</v>
      </c>
      <c r="J11" s="48">
        <v>10</v>
      </c>
      <c r="K11" s="48">
        <v>11</v>
      </c>
      <c r="L11" s="48">
        <v>12</v>
      </c>
    </row>
    <row r="12" spans="1:12" ht="75">
      <c r="A12" s="6" t="s">
        <v>114</v>
      </c>
      <c r="B12" s="49">
        <v>1</v>
      </c>
      <c r="C12" s="49" t="s">
        <v>115</v>
      </c>
      <c r="D12" s="52">
        <f aca="true" t="shared" si="0" ref="D12:L12">SUM(D15)</f>
        <v>722350</v>
      </c>
      <c r="E12" s="52">
        <f t="shared" si="0"/>
        <v>170000</v>
      </c>
      <c r="F12" s="52">
        <f t="shared" si="0"/>
        <v>417200</v>
      </c>
      <c r="G12" s="52">
        <f t="shared" si="0"/>
        <v>722350</v>
      </c>
      <c r="H12" s="52">
        <f t="shared" si="0"/>
        <v>170000</v>
      </c>
      <c r="I12" s="52">
        <f t="shared" si="0"/>
        <v>417200</v>
      </c>
      <c r="J12" s="52">
        <f t="shared" si="0"/>
        <v>0</v>
      </c>
      <c r="K12" s="52">
        <f t="shared" si="0"/>
        <v>0</v>
      </c>
      <c r="L12" s="52">
        <f t="shared" si="0"/>
        <v>0</v>
      </c>
    </row>
    <row r="13" spans="1:12" ht="95.25" customHeight="1">
      <c r="A13" s="6" t="s">
        <v>116</v>
      </c>
      <c r="B13" s="49">
        <v>1001</v>
      </c>
      <c r="C13" s="49" t="s">
        <v>115</v>
      </c>
      <c r="D13" s="52"/>
      <c r="E13" s="52"/>
      <c r="F13" s="52"/>
      <c r="G13" s="52"/>
      <c r="H13" s="52"/>
      <c r="I13" s="52"/>
      <c r="J13" s="52"/>
      <c r="K13" s="52"/>
      <c r="L13" s="52"/>
    </row>
    <row r="14" spans="1:12" ht="18.75">
      <c r="A14" s="6"/>
      <c r="B14" s="6"/>
      <c r="C14" s="6"/>
      <c r="D14" s="53"/>
      <c r="E14" s="53"/>
      <c r="F14" s="53"/>
      <c r="G14" s="53"/>
      <c r="H14" s="53"/>
      <c r="I14" s="53"/>
      <c r="J14" s="53"/>
      <c r="K14" s="53"/>
      <c r="L14" s="53"/>
    </row>
    <row r="15" spans="1:12" ht="75">
      <c r="A15" s="6" t="s">
        <v>117</v>
      </c>
      <c r="B15" s="49">
        <v>2001</v>
      </c>
      <c r="C15" s="6"/>
      <c r="D15" s="53">
        <v>722350</v>
      </c>
      <c r="E15" s="53">
        <v>170000</v>
      </c>
      <c r="F15" s="53">
        <v>417200</v>
      </c>
      <c r="G15" s="53">
        <v>722350</v>
      </c>
      <c r="H15" s="53">
        <v>170000</v>
      </c>
      <c r="I15" s="53">
        <v>417200</v>
      </c>
      <c r="J15" s="53"/>
      <c r="K15" s="53"/>
      <c r="L15" s="53"/>
    </row>
    <row r="16" spans="1:12" ht="18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ht="18.75">
      <c r="A17" s="47"/>
    </row>
  </sheetData>
  <sheetProtection/>
  <mergeCells count="11">
    <mergeCell ref="A3:L3"/>
    <mergeCell ref="A4:L4"/>
    <mergeCell ref="A5:L5"/>
    <mergeCell ref="A7:A10"/>
    <mergeCell ref="B7:B10"/>
    <mergeCell ref="C7:C10"/>
    <mergeCell ref="D7:L7"/>
    <mergeCell ref="G8:L8"/>
    <mergeCell ref="G9:I9"/>
    <mergeCell ref="J9:L9"/>
    <mergeCell ref="D8:F9"/>
  </mergeCells>
  <printOptions/>
  <pageMargins left="0.7" right="0.42" top="0.75" bottom="0.75" header="0.3" footer="0.3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="75" zoomScaleNormal="75" zoomScaleSheetLayoutView="75" zoomScalePageLayoutView="0" workbookViewId="0" topLeftCell="A1">
      <selection activeCell="I22" sqref="I22"/>
    </sheetView>
  </sheetViews>
  <sheetFormatPr defaultColWidth="9.00390625" defaultRowHeight="12.75"/>
  <cols>
    <col min="1" max="2" width="24.375" style="1" customWidth="1"/>
    <col min="3" max="3" width="20.625" style="1" customWidth="1"/>
    <col min="4" max="4" width="16.25390625" style="1" customWidth="1"/>
    <col min="5" max="5" width="45.125" style="1" customWidth="1"/>
    <col min="6" max="16384" width="9.125" style="1" customWidth="1"/>
  </cols>
  <sheetData>
    <row r="1" spans="1:5" ht="57" customHeight="1">
      <c r="A1" s="99" t="s">
        <v>139</v>
      </c>
      <c r="B1" s="99"/>
      <c r="C1" s="99"/>
      <c r="D1" s="99"/>
      <c r="E1" s="99"/>
    </row>
    <row r="2" spans="2:5" s="36" customFormat="1" ht="18" customHeight="1" hidden="1">
      <c r="B2" s="37"/>
      <c r="C2" s="37"/>
      <c r="D2" s="37"/>
      <c r="E2" s="38" t="s">
        <v>49</v>
      </c>
    </row>
    <row r="3" spans="1:5" s="36" customFormat="1" ht="36.75" customHeight="1" hidden="1">
      <c r="A3" s="115" t="s">
        <v>2</v>
      </c>
      <c r="B3" s="115"/>
      <c r="C3" s="115"/>
      <c r="D3" s="33" t="s">
        <v>20</v>
      </c>
      <c r="E3" s="39" t="s">
        <v>53</v>
      </c>
    </row>
    <row r="4" spans="1:5" s="36" customFormat="1" ht="17.25" customHeight="1" hidden="1">
      <c r="A4" s="115">
        <v>1</v>
      </c>
      <c r="B4" s="115"/>
      <c r="C4" s="115"/>
      <c r="D4" s="33">
        <v>2</v>
      </c>
      <c r="E4" s="33">
        <v>3</v>
      </c>
    </row>
    <row r="5" spans="1:5" s="36" customFormat="1" ht="21" customHeight="1" hidden="1">
      <c r="A5" s="111" t="s">
        <v>17</v>
      </c>
      <c r="B5" s="111"/>
      <c r="C5" s="111"/>
      <c r="D5" s="40" t="s">
        <v>5</v>
      </c>
      <c r="E5" s="33"/>
    </row>
    <row r="6" spans="1:5" s="36" customFormat="1" ht="21" customHeight="1" hidden="1">
      <c r="A6" s="111" t="s">
        <v>46</v>
      </c>
      <c r="B6" s="111"/>
      <c r="C6" s="111"/>
      <c r="D6" s="40" t="s">
        <v>6</v>
      </c>
      <c r="E6" s="33"/>
    </row>
    <row r="7" spans="1:5" s="36" customFormat="1" ht="21" customHeight="1" hidden="1">
      <c r="A7" s="113" t="s">
        <v>50</v>
      </c>
      <c r="B7" s="113"/>
      <c r="C7" s="113"/>
      <c r="D7" s="40" t="s">
        <v>7</v>
      </c>
      <c r="E7" s="33"/>
    </row>
    <row r="8" spans="1:5" s="36" customFormat="1" ht="21" customHeight="1" hidden="1">
      <c r="A8" s="113"/>
      <c r="B8" s="113"/>
      <c r="C8" s="113"/>
      <c r="D8" s="40"/>
      <c r="E8" s="33"/>
    </row>
    <row r="9" spans="1:5" s="36" customFormat="1" ht="21" customHeight="1" hidden="1">
      <c r="A9" s="113" t="s">
        <v>51</v>
      </c>
      <c r="B9" s="113"/>
      <c r="C9" s="113"/>
      <c r="D9" s="40" t="s">
        <v>8</v>
      </c>
      <c r="E9" s="33"/>
    </row>
    <row r="10" spans="1:5" s="36" customFormat="1" ht="21" customHeight="1" hidden="1">
      <c r="A10" s="113"/>
      <c r="B10" s="113"/>
      <c r="C10" s="113"/>
      <c r="D10" s="40"/>
      <c r="E10" s="33"/>
    </row>
    <row r="11" spans="1:5" ht="18.75">
      <c r="A11" s="7"/>
      <c r="B11" s="7"/>
      <c r="C11" s="7"/>
      <c r="D11" s="19"/>
      <c r="E11" s="19"/>
    </row>
    <row r="12" spans="1:5" ht="18.75">
      <c r="A12" s="99"/>
      <c r="B12" s="99"/>
      <c r="C12" s="99"/>
      <c r="D12" s="99"/>
      <c r="E12" s="99"/>
    </row>
    <row r="13" spans="1:5" ht="18.75">
      <c r="A13" s="7"/>
      <c r="B13" s="7"/>
      <c r="C13" s="7"/>
      <c r="D13" s="19"/>
      <c r="E13" s="25" t="s">
        <v>49</v>
      </c>
    </row>
    <row r="14" spans="1:5" ht="37.5">
      <c r="A14" s="95" t="s">
        <v>2</v>
      </c>
      <c r="B14" s="95"/>
      <c r="C14" s="95"/>
      <c r="D14" s="10" t="s">
        <v>20</v>
      </c>
      <c r="E14" s="14" t="s">
        <v>53</v>
      </c>
    </row>
    <row r="15" spans="1:5" ht="18.75">
      <c r="A15" s="95">
        <v>1</v>
      </c>
      <c r="B15" s="95"/>
      <c r="C15" s="95"/>
      <c r="D15" s="10">
        <v>2</v>
      </c>
      <c r="E15" s="10">
        <v>3</v>
      </c>
    </row>
    <row r="16" spans="1:5" ht="18.75">
      <c r="A16" s="91" t="s">
        <v>17</v>
      </c>
      <c r="B16" s="91"/>
      <c r="C16" s="91"/>
      <c r="D16" s="22" t="s">
        <v>5</v>
      </c>
      <c r="E16" s="10"/>
    </row>
    <row r="17" spans="1:5" ht="27" customHeight="1">
      <c r="A17" s="91" t="s">
        <v>46</v>
      </c>
      <c r="B17" s="91"/>
      <c r="C17" s="91"/>
      <c r="D17" s="22" t="s">
        <v>6</v>
      </c>
      <c r="E17" s="10"/>
    </row>
    <row r="18" spans="1:5" ht="39" customHeight="1">
      <c r="A18" s="79" t="s">
        <v>50</v>
      </c>
      <c r="B18" s="79"/>
      <c r="C18" s="79"/>
      <c r="D18" s="22" t="s">
        <v>7</v>
      </c>
      <c r="E18" s="10"/>
    </row>
    <row r="19" spans="1:5" ht="39" customHeight="1">
      <c r="A19" s="60" t="s">
        <v>51</v>
      </c>
      <c r="B19" s="61"/>
      <c r="C19" s="62"/>
      <c r="D19" s="22" t="s">
        <v>8</v>
      </c>
      <c r="E19" s="10"/>
    </row>
    <row r="20" spans="1:5" ht="18.75">
      <c r="A20" s="7"/>
      <c r="B20" s="7"/>
      <c r="C20" s="7"/>
      <c r="D20" s="19"/>
      <c r="E20" s="19"/>
    </row>
    <row r="21" spans="1:5" ht="18.75">
      <c r="A21" s="7"/>
      <c r="B21" s="7"/>
      <c r="C21" s="7"/>
      <c r="D21" s="19"/>
      <c r="E21" s="19"/>
    </row>
    <row r="22" spans="1:5" ht="39" customHeight="1">
      <c r="A22" s="72" t="s">
        <v>101</v>
      </c>
      <c r="B22" s="72"/>
      <c r="C22" s="72"/>
      <c r="D22" s="5"/>
      <c r="E22" s="18" t="s">
        <v>121</v>
      </c>
    </row>
    <row r="23" spans="1:5" ht="36.75" customHeight="1">
      <c r="A23" s="114" t="s">
        <v>12</v>
      </c>
      <c r="B23" s="114"/>
      <c r="C23" s="114"/>
      <c r="D23" s="24" t="s">
        <v>0</v>
      </c>
      <c r="E23" s="17" t="s">
        <v>1</v>
      </c>
    </row>
    <row r="24" spans="1:5" ht="37.5" customHeight="1">
      <c r="A24" s="112" t="s">
        <v>102</v>
      </c>
      <c r="B24" s="112"/>
      <c r="C24" s="112"/>
      <c r="D24" s="4"/>
      <c r="E24" s="18" t="s">
        <v>122</v>
      </c>
    </row>
    <row r="25" spans="4:5" ht="30.75" customHeight="1">
      <c r="D25" s="2" t="s">
        <v>0</v>
      </c>
      <c r="E25" s="17" t="s">
        <v>1</v>
      </c>
    </row>
    <row r="26" spans="1:5" ht="38.25" customHeight="1">
      <c r="A26" s="1" t="s">
        <v>13</v>
      </c>
      <c r="D26" s="4"/>
      <c r="E26" s="18" t="s">
        <v>123</v>
      </c>
    </row>
    <row r="27" spans="1:5" ht="18.75" customHeight="1">
      <c r="A27" s="112" t="s">
        <v>124</v>
      </c>
      <c r="B27" s="112"/>
      <c r="D27" s="2" t="s">
        <v>0</v>
      </c>
      <c r="E27" s="17" t="s">
        <v>1</v>
      </c>
    </row>
    <row r="29" spans="1:5" ht="18.75" customHeight="1">
      <c r="A29" s="112" t="s">
        <v>136</v>
      </c>
      <c r="B29" s="112"/>
      <c r="C29" s="112"/>
      <c r="D29" s="3"/>
      <c r="E29" s="3"/>
    </row>
  </sheetData>
  <sheetProtection/>
  <mergeCells count="21">
    <mergeCell ref="A1:E1"/>
    <mergeCell ref="A3:C3"/>
    <mergeCell ref="A12:E12"/>
    <mergeCell ref="A14:C14"/>
    <mergeCell ref="A4:C4"/>
    <mergeCell ref="A6:C6"/>
    <mergeCell ref="A8:C8"/>
    <mergeCell ref="A16:C16"/>
    <mergeCell ref="A17:C17"/>
    <mergeCell ref="A15:C15"/>
    <mergeCell ref="A7:C7"/>
    <mergeCell ref="A18:C18"/>
    <mergeCell ref="A5:C5"/>
    <mergeCell ref="A29:C29"/>
    <mergeCell ref="A10:C10"/>
    <mergeCell ref="A24:C24"/>
    <mergeCell ref="A9:C9"/>
    <mergeCell ref="A19:C19"/>
    <mergeCell ref="A23:C23"/>
    <mergeCell ref="A22:C22"/>
    <mergeCell ref="A27:B27"/>
  </mergeCells>
  <printOptions/>
  <pageMargins left="0.984251968503937" right="0.3937007874015748" top="0.5905511811023623" bottom="0.31496062992125984" header="0.2755905511811024" footer="0.31496062992125984"/>
  <pageSetup fitToHeight="12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="75" zoomScaleNormal="75" zoomScaleSheetLayoutView="75" zoomScalePageLayoutView="0" workbookViewId="0" topLeftCell="A10">
      <selection activeCell="F25" sqref="F25"/>
    </sheetView>
  </sheetViews>
  <sheetFormatPr defaultColWidth="9.00390625" defaultRowHeight="12.75"/>
  <cols>
    <col min="1" max="2" width="24.375" style="1" customWidth="1"/>
    <col min="3" max="3" width="21.375" style="1" customWidth="1"/>
    <col min="4" max="4" width="15.625" style="1" customWidth="1"/>
    <col min="5" max="5" width="43.875" style="1" customWidth="1"/>
    <col min="6" max="16384" width="9.125" style="1" customWidth="1"/>
  </cols>
  <sheetData>
    <row r="1" spans="2:5" s="36" customFormat="1" ht="18" customHeight="1" hidden="1">
      <c r="B1" s="37"/>
      <c r="C1" s="37"/>
      <c r="D1" s="37"/>
      <c r="E1" s="38"/>
    </row>
    <row r="2" spans="1:5" s="36" customFormat="1" ht="36.75" customHeight="1" hidden="1">
      <c r="A2" s="115"/>
      <c r="B2" s="115"/>
      <c r="C2" s="115"/>
      <c r="D2" s="33"/>
      <c r="E2" s="39"/>
    </row>
    <row r="3" spans="1:5" s="36" customFormat="1" ht="17.25" customHeight="1" hidden="1">
      <c r="A3" s="115"/>
      <c r="B3" s="115"/>
      <c r="C3" s="115"/>
      <c r="D3" s="33"/>
      <c r="E3" s="33"/>
    </row>
    <row r="4" spans="1:5" s="36" customFormat="1" ht="21" customHeight="1" hidden="1">
      <c r="A4" s="111"/>
      <c r="B4" s="111"/>
      <c r="C4" s="111"/>
      <c r="D4" s="40"/>
      <c r="E4" s="33"/>
    </row>
    <row r="5" spans="1:5" s="36" customFormat="1" ht="21" customHeight="1" hidden="1">
      <c r="A5" s="111"/>
      <c r="B5" s="111"/>
      <c r="C5" s="111"/>
      <c r="D5" s="40"/>
      <c r="E5" s="33"/>
    </row>
    <row r="6" spans="1:5" s="36" customFormat="1" ht="21" customHeight="1" hidden="1">
      <c r="A6" s="113"/>
      <c r="B6" s="113"/>
      <c r="C6" s="113"/>
      <c r="D6" s="40"/>
      <c r="E6" s="33"/>
    </row>
    <row r="7" spans="1:5" s="36" customFormat="1" ht="21" customHeight="1" hidden="1">
      <c r="A7" s="113"/>
      <c r="B7" s="113"/>
      <c r="C7" s="113"/>
      <c r="D7" s="40"/>
      <c r="E7" s="33"/>
    </row>
    <row r="8" spans="1:5" s="36" customFormat="1" ht="21" customHeight="1" hidden="1">
      <c r="A8" s="113"/>
      <c r="B8" s="113"/>
      <c r="C8" s="113"/>
      <c r="D8" s="40"/>
      <c r="E8" s="33"/>
    </row>
    <row r="9" spans="1:5" s="36" customFormat="1" ht="21" customHeight="1" hidden="1">
      <c r="A9" s="113"/>
      <c r="B9" s="113"/>
      <c r="C9" s="113"/>
      <c r="D9" s="40"/>
      <c r="E9" s="33"/>
    </row>
    <row r="10" spans="1:5" ht="18.75">
      <c r="A10" s="7"/>
      <c r="B10" s="7"/>
      <c r="C10" s="7"/>
      <c r="D10" s="19"/>
      <c r="E10" s="19"/>
    </row>
    <row r="11" spans="1:5" ht="30.75" customHeight="1">
      <c r="A11" s="73" t="s">
        <v>52</v>
      </c>
      <c r="B11" s="73"/>
      <c r="C11" s="73"/>
      <c r="D11" s="73"/>
      <c r="E11" s="73"/>
    </row>
    <row r="12" spans="1:5" ht="18.75">
      <c r="A12" s="7"/>
      <c r="B12" s="7"/>
      <c r="C12" s="7"/>
      <c r="D12" s="19"/>
      <c r="E12" s="25" t="s">
        <v>104</v>
      </c>
    </row>
    <row r="13" spans="1:5" ht="37.5">
      <c r="A13" s="95" t="s">
        <v>2</v>
      </c>
      <c r="B13" s="95"/>
      <c r="C13" s="95"/>
      <c r="D13" s="10" t="s">
        <v>20</v>
      </c>
      <c r="E13" s="14" t="s">
        <v>53</v>
      </c>
    </row>
    <row r="14" spans="1:5" ht="18.75">
      <c r="A14" s="95">
        <v>1</v>
      </c>
      <c r="B14" s="95"/>
      <c r="C14" s="95"/>
      <c r="D14" s="10">
        <v>2</v>
      </c>
      <c r="E14" s="10">
        <v>3</v>
      </c>
    </row>
    <row r="15" spans="1:5" ht="18.75">
      <c r="A15" s="91" t="s">
        <v>107</v>
      </c>
      <c r="B15" s="91"/>
      <c r="C15" s="91"/>
      <c r="D15" s="22" t="s">
        <v>5</v>
      </c>
      <c r="E15" s="10"/>
    </row>
    <row r="16" spans="1:5" ht="63.75" customHeight="1">
      <c r="A16" s="91" t="s">
        <v>105</v>
      </c>
      <c r="B16" s="91"/>
      <c r="C16" s="91"/>
      <c r="D16" s="22" t="s">
        <v>6</v>
      </c>
      <c r="E16" s="10"/>
    </row>
    <row r="17" spans="1:5" ht="39" customHeight="1">
      <c r="A17" s="79" t="s">
        <v>54</v>
      </c>
      <c r="B17" s="79"/>
      <c r="C17" s="79"/>
      <c r="D17" s="22" t="s">
        <v>7</v>
      </c>
      <c r="E17" s="10"/>
    </row>
    <row r="18" spans="1:5" ht="18.75">
      <c r="A18" s="7"/>
      <c r="B18" s="7"/>
      <c r="C18" s="7"/>
      <c r="D18" s="19"/>
      <c r="E18" s="19"/>
    </row>
    <row r="19" spans="1:5" ht="18.75">
      <c r="A19" s="7"/>
      <c r="B19" s="7"/>
      <c r="C19" s="7"/>
      <c r="D19" s="19"/>
      <c r="E19" s="19"/>
    </row>
    <row r="20" spans="1:5" ht="39" customHeight="1">
      <c r="A20" s="72" t="s">
        <v>103</v>
      </c>
      <c r="B20" s="72"/>
      <c r="C20" s="72"/>
      <c r="D20" s="5"/>
      <c r="E20" s="18" t="s">
        <v>121</v>
      </c>
    </row>
    <row r="21" spans="1:5" ht="36.75" customHeight="1">
      <c r="A21" s="114" t="s">
        <v>12</v>
      </c>
      <c r="B21" s="114"/>
      <c r="C21" s="114"/>
      <c r="D21" s="24" t="s">
        <v>0</v>
      </c>
      <c r="E21" s="17" t="s">
        <v>1</v>
      </c>
    </row>
    <row r="22" spans="1:5" ht="37.5" customHeight="1">
      <c r="A22" s="112" t="s">
        <v>102</v>
      </c>
      <c r="B22" s="112"/>
      <c r="C22" s="112"/>
      <c r="D22" s="4"/>
      <c r="E22" s="18" t="s">
        <v>122</v>
      </c>
    </row>
    <row r="23" spans="4:5" ht="30.75" customHeight="1">
      <c r="D23" s="2" t="s">
        <v>0</v>
      </c>
      <c r="E23" s="17" t="s">
        <v>1</v>
      </c>
    </row>
    <row r="24" spans="1:5" ht="38.25" customHeight="1">
      <c r="A24" s="1" t="s">
        <v>13</v>
      </c>
      <c r="D24" s="4"/>
      <c r="E24" s="18" t="s">
        <v>123</v>
      </c>
    </row>
    <row r="25" spans="1:5" ht="18.75" customHeight="1">
      <c r="A25" s="112" t="s">
        <v>124</v>
      </c>
      <c r="B25" s="112"/>
      <c r="D25" s="2" t="s">
        <v>0</v>
      </c>
      <c r="E25" s="17" t="s">
        <v>1</v>
      </c>
    </row>
    <row r="27" spans="1:5" ht="18.75" customHeight="1">
      <c r="A27" s="112" t="s">
        <v>140</v>
      </c>
      <c r="B27" s="112"/>
      <c r="C27" s="112"/>
      <c r="D27" s="3"/>
      <c r="E27" s="3"/>
    </row>
  </sheetData>
  <sheetProtection/>
  <mergeCells count="19">
    <mergeCell ref="A13:C13"/>
    <mergeCell ref="A27:C27"/>
    <mergeCell ref="A15:C15"/>
    <mergeCell ref="A16:C16"/>
    <mergeCell ref="A17:C17"/>
    <mergeCell ref="A20:C20"/>
    <mergeCell ref="A21:C21"/>
    <mergeCell ref="A22:C22"/>
    <mergeCell ref="A14:C14"/>
    <mergeCell ref="A25:B25"/>
    <mergeCell ref="A2:C2"/>
    <mergeCell ref="A3:C3"/>
    <mergeCell ref="A4:C4"/>
    <mergeCell ref="A5:C5"/>
    <mergeCell ref="A11:E11"/>
    <mergeCell ref="A6:C6"/>
    <mergeCell ref="A7:C7"/>
    <mergeCell ref="A8:C8"/>
    <mergeCell ref="A9:C9"/>
  </mergeCells>
  <printOptions/>
  <pageMargins left="0.984251968503937" right="0.3937007874015748" top="0.5905511811023623" bottom="0.31496062992125984" header="0.2755905511811024" footer="0.31496062992125984"/>
  <pageSetup fitToHeight="12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Константинова И.В.</dc:creator>
  <cp:keywords/>
  <dc:description/>
  <cp:lastModifiedBy>User</cp:lastModifiedBy>
  <cp:lastPrinted>2017-03-14T12:06:41Z</cp:lastPrinted>
  <dcterms:created xsi:type="dcterms:W3CDTF">2010-12-28T15:41:57Z</dcterms:created>
  <dcterms:modified xsi:type="dcterms:W3CDTF">2017-03-14T12:07:40Z</dcterms:modified>
  <cp:category/>
  <cp:version/>
  <cp:contentType/>
  <cp:contentStatus/>
</cp:coreProperties>
</file>