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ение 10" sheetId="1" r:id="rId1"/>
    <sheet name="Приложение 1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<sst xmlns="http://schemas.openxmlformats.org/spreadsheetml/2006/main" count="973" uniqueCount="182">
  <si>
    <t>Совета народных депутатов</t>
  </si>
  <si>
    <t>Наименование</t>
  </si>
  <si>
    <t>Разд.</t>
  </si>
  <si>
    <t>Ц.ст.</t>
  </si>
  <si>
    <t>Вид</t>
  </si>
  <si>
    <t>расх.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</si>
  <si>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</si>
  <si>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</si>
  <si>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</si>
  <si>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</si>
  <si>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</si>
  <si>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</si>
  <si>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0020000</t>
  </si>
  <si>
    <t>0020300</t>
  </si>
  <si>
    <t xml:space="preserve">    Выполнение функций органами местного самоуправления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</si>
  <si>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</si>
  <si>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</si>
  <si>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</si>
  <si>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Руководство и управление в сфере установленных функций </t>
  </si>
  <si>
    <t>0020400</t>
  </si>
  <si>
    <t>Национальная оборона</t>
  </si>
  <si>
    <t>0200</t>
  </si>
  <si>
    <t>Мобилизационная и вневойсковая подготовка</t>
  </si>
  <si>
    <t>0203</t>
  </si>
  <si>
    <t>0013600</t>
  </si>
  <si>
    <t xml:space="preserve">    Осуществление первичного воинского учета на      территориях, где отсутствуют военные комиссариаты</t>
  </si>
  <si>
    <t>Жилищно-коммунальное хозяйство</t>
  </si>
  <si>
    <t>0500</t>
  </si>
  <si>
    <t>Коммунальное хозяйство</t>
  </si>
  <si>
    <t>0502</t>
  </si>
  <si>
    <t>006</t>
  </si>
  <si>
    <t xml:space="preserve">    Субсидии юридическим лицам</t>
  </si>
  <si>
    <t>Поддержка коммунального хозяйства</t>
  </si>
  <si>
    <t>Мероприятия в области комунального хозяйства</t>
  </si>
  <si>
    <t>Благоустройство</t>
  </si>
  <si>
    <t>0503</t>
  </si>
  <si>
    <t>6000000</t>
  </si>
  <si>
    <t>Уличное освещение</t>
  </si>
  <si>
    <t>6000100</t>
  </si>
  <si>
    <t>6000200</t>
  </si>
  <si>
    <t>6000400</t>
  </si>
  <si>
    <t>6000500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</si>
  <si>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</si>
  <si>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</si>
  <si>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</si>
  <si>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</si>
  <si>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</si>
  <si>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</si>
  <si>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</si>
  <si>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 xml:space="preserve">     Выполнение функций бюджетными учреждениями</t>
  </si>
  <si>
    <t>001</t>
  </si>
  <si>
    <t>5216200</t>
  </si>
  <si>
    <t>Общее образование</t>
  </si>
  <si>
    <t>Школы - детские сады, школы начальные, неполные средние и средние</t>
  </si>
  <si>
    <t>0702</t>
  </si>
  <si>
    <t>4210000</t>
  </si>
  <si>
    <t>4219900</t>
  </si>
  <si>
    <t xml:space="preserve">   Выполнение функций органами местного самоуправления</t>
  </si>
  <si>
    <t>Другие вопросы в области образования</t>
  </si>
  <si>
    <t>0709</t>
  </si>
  <si>
    <t>4529900</t>
  </si>
  <si>
    <t>Культура, кинематография м средства массовой информации</t>
  </si>
  <si>
    <t xml:space="preserve">Культура </t>
  </si>
  <si>
    <t>0801</t>
  </si>
  <si>
    <t>4400000</t>
  </si>
  <si>
    <t>Дворцы и дома культуры, другие учреждения культуры и средств массовой информации</t>
  </si>
  <si>
    <t>4409900</t>
  </si>
  <si>
    <t>4429900</t>
  </si>
  <si>
    <t>Периодическая печать и издательства</t>
  </si>
  <si>
    <t>4560000</t>
  </si>
  <si>
    <t>5216100</t>
  </si>
  <si>
    <t>Физическая культура и спорт</t>
  </si>
  <si>
    <t>5120000</t>
  </si>
  <si>
    <t>5129700</t>
  </si>
  <si>
    <t>Физкультурно-оздоровительная работа и спортивные мероприятия</t>
  </si>
  <si>
    <t xml:space="preserve">  Мероприятия в области здравоохранения, спорта и физической культуры, туризма</t>
  </si>
  <si>
    <t>ВСЕГО РАСХОДОВ</t>
  </si>
  <si>
    <t>005</t>
  </si>
  <si>
    <t xml:space="preserve">    Социальные выплаты</t>
  </si>
  <si>
    <t>0102</t>
  </si>
  <si>
    <t>Социальная политика</t>
  </si>
  <si>
    <t>Социальное обеспечение населения</t>
  </si>
  <si>
    <t>1003</t>
  </si>
  <si>
    <t>(тыс.руб.)</t>
  </si>
  <si>
    <t>0029500</t>
  </si>
  <si>
    <t>Уплата налога на имущество организаций и земельного налога</t>
  </si>
  <si>
    <t>4209500</t>
  </si>
  <si>
    <t>4219500</t>
  </si>
  <si>
    <t>4409500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</si>
  <si>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</si>
  <si>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</si>
  <si>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</si>
  <si>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</si>
  <si>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</si>
  <si>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2180100</t>
  </si>
  <si>
    <t>0505</t>
  </si>
  <si>
    <t>Другие вопросы в области жилищно-коммунального хозяйства</t>
  </si>
  <si>
    <t>4529500</t>
  </si>
  <si>
    <t>017</t>
  </si>
  <si>
    <t>0029900</t>
  </si>
  <si>
    <t>Обеспечение деятельности подведомственных учреждений</t>
  </si>
  <si>
    <t>Бюджет на 2010г.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</si>
  <si>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ДЦП "Развитие образования Владимирской области на 2009-2012 годы" за счет средств федерального бюджета</t>
  </si>
  <si>
    <t xml:space="preserve">      в т.ч.субвенции бюджетам поселений на осуществление полномочий по первичному воинскому учету</t>
  </si>
  <si>
    <t>3530000</t>
  </si>
  <si>
    <t>3530500</t>
  </si>
  <si>
    <t>Предоставление мер социальной поддержки по оплате жилья и коммунальных услуг отдельных категорий граждан муниципальной системы образования</t>
  </si>
  <si>
    <t>4210101</t>
  </si>
  <si>
    <t>5200901</t>
  </si>
  <si>
    <t>5223503</t>
  </si>
  <si>
    <t>Организация питания обучающихся, воспитанников 1-4 классов общеобразовательных организаций, реализующих основные общеобразовательные программы</t>
  </si>
  <si>
    <t xml:space="preserve">      в т.ч.иные межбюджетные трансферты на ежемесячное денежное вознаграждение за классное руководство</t>
  </si>
  <si>
    <t xml:space="preserve">       в т.ч.иные межбюджетные трансферты на предоставление мер социальной поддержки по оплате  жилья и коммунальных услуг отдельным категориям граждан муниципальной системы образования</t>
  </si>
  <si>
    <t xml:space="preserve">       в т.ч.иные межбюджетные трансферты на организацию питания обучающихся, воспитанников 1-4 классов общеобразовательных организаций, реализующих основные общеобразовательные программы</t>
  </si>
  <si>
    <t xml:space="preserve">       в т.ч.иные межбюджетные трансферты на реализацию основных общеобразовательных программ общеобразовательными учреждениями</t>
  </si>
  <si>
    <t>Реализация основных общеобразовательных программ общеобразовательными учреждениями</t>
  </si>
  <si>
    <t>Предоставление мер социальной поддержки по оплате жилья и коммунальных услуг отдельных категорий граждан в муниципальной сфере культуры</t>
  </si>
  <si>
    <t>Глава муниципального образования</t>
  </si>
  <si>
    <t>Центральный аппарат</t>
  </si>
  <si>
    <t>Фонд компенсаций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</si>
  <si>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</si>
  <si>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содержание мест захоронения</t>
  </si>
  <si>
    <t>Прочие мероприятия по благоустройству городских округов и поселений</t>
  </si>
  <si>
    <t>Ежемесячное денежное вознаграждение за классное руководство</t>
  </si>
  <si>
    <t>в т.ч.межбюджетные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</si>
  <si>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     в т.ч.межбюджетные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</si>
  <si>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      в т.ч.субсидии на предоставление мер социальной поддержки по оплате  жилья и коммунальных услуг отдельным категориям граждан в муниципальной сфере культуры</t>
  </si>
  <si>
    <t xml:space="preserve">      в т.ч.иные межбюджетные трансферты на предоставление мер социальной поддержки по оплате  жилья и коммунальных услуг отдельным категориям граждан муниципальной системы образования</t>
  </si>
  <si>
    <t xml:space="preserve">       в т.ч.иные межбюджетные трансферты на компенсацию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</t>
  </si>
  <si>
    <t>Распределение ассигнований из метного бюджета по разделам и подразделам, целевым статьям и видам расходов функциональной классификации расходов бюджетов Российской Федерации по муниципальному образованию поселок Добрятино (сельское поселение) на 2011 год</t>
  </si>
  <si>
    <t>0113</t>
  </si>
  <si>
    <t>Другие общегосударственные вопросы</t>
  </si>
  <si>
    <t xml:space="preserve">    Иные межбюджетные трансферты</t>
  </si>
  <si>
    <t>Национальная экономика</t>
  </si>
  <si>
    <t>0400</t>
  </si>
  <si>
    <t>0412</t>
  </si>
  <si>
    <t>Другие вопросы в области национальной экономики</t>
  </si>
  <si>
    <t>Жилищное хозяйство</t>
  </si>
  <si>
    <t>0501</t>
  </si>
  <si>
    <t>Поддержка жилищного хозяйства</t>
  </si>
  <si>
    <t>3520000</t>
  </si>
  <si>
    <t>Мероприятия в области жилищного хозяйства</t>
  </si>
  <si>
    <t>3520300</t>
  </si>
  <si>
    <t>7950000</t>
  </si>
  <si>
    <t>Целевые программы муниципальных образований</t>
  </si>
  <si>
    <t>7950101</t>
  </si>
  <si>
    <t xml:space="preserve">      в т.ч.межбюджнтные трансферты  бюджетам 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</si>
  <si>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11 к решению</t>
  </si>
  <si>
    <t>5201001</t>
  </si>
  <si>
    <t>1100</t>
  </si>
  <si>
    <t>1105</t>
  </si>
  <si>
    <t>Другие вопросы в области физической культуры и спорта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</si>
  <si>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</si>
  <si>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</si>
  <si>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</si>
  <si>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</si>
  <si>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</si>
  <si>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</si>
  <si>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0650300</t>
  </si>
  <si>
    <t>013</t>
  </si>
  <si>
    <t xml:space="preserve">     Прочие расходы</t>
  </si>
  <si>
    <t>Процентные платежи по муниципальному долгу</t>
  </si>
  <si>
    <t>0650000</t>
  </si>
  <si>
    <t>Процентные платежи по долговымм обязательствам</t>
  </si>
  <si>
    <t>Распределение ассигнований из метного бюджета по разделам и подразделам, целевым статьям и видам расходов функциональной классификации расходов бюджетов Российской Федерации по муниципальному образованию поселок Добрятино (сельское поселение) на  плановый период 2012 и 2013 года.</t>
  </si>
  <si>
    <t>Бюджет на 2012г.</t>
  </si>
  <si>
    <t>Бюджет на 2013г.</t>
  </si>
  <si>
    <t>014</t>
  </si>
  <si>
    <t xml:space="preserve">    Функционирование органов в сфере национальной безопасности, правоохранительной деятельности и обороны</t>
  </si>
  <si>
    <t>Охрана семьи и детства</t>
  </si>
  <si>
    <t>1004</t>
  </si>
  <si>
    <t>от 17.12.2010г  №112</t>
  </si>
  <si>
    <t>Проведение выборов и референдумов</t>
  </si>
  <si>
    <t>0107</t>
  </si>
  <si>
    <t>Обеспечение проведения выборов и референдумов</t>
  </si>
  <si>
    <t>0200000</t>
  </si>
  <si>
    <t>0200002</t>
  </si>
  <si>
    <t>Проведение выборов депутатов представительного органа местного самоуправления</t>
  </si>
  <si>
    <t>Проведение выборовглавы муниципального образования</t>
  </si>
  <si>
    <t>0200003</t>
  </si>
  <si>
    <t>Приложение 3 к решению</t>
  </si>
  <si>
    <t>от 29.04.2011г  №9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</si>
</sst>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49" fontId="3" fillId="0" borderId="9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164" fontId="3" fillId="0" borderId="9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8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 shrinkToFit="1"/>
    </xf>
    <xf numFmtId="0" fontId="0" fillId="0" borderId="2" xfId="0" applyBorder="1" applyAlignment="1">
      <alignment wrapText="1" shrinkToFit="1"/>
    </xf>
    <xf numFmtId="0" fontId="0" fillId="0" borderId="1" xfId="0" applyBorder="1" applyAlignment="1">
      <alignment wrapText="1" shrinkToFit="1"/>
    </xf>
    <xf numFmtId="0" fontId="4" fillId="0" borderId="8" xfId="0" applyFont="1" applyBorder="1" applyAlignment="1">
      <alignment wrapText="1" shrinkToFit="1"/>
    </xf>
    <xf numFmtId="0" fontId="0" fillId="0" borderId="0" xfId="0" applyAlignment="1">
      <alignment horizontal="right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8"/>
  <sheetViews>
    <sheetView tabSelected="1" workbookViewId="0" topLeftCell="A1">
      <selection activeCell="G143" sqref="G143"/>
    </sheetView>
  </sheetViews>
  <sheetFormatPr defaultColWidth="9.00390625" defaultRowHeight="12.75"/>
  <cols>
    <col min="3" max="3" width="32.625" style="0" customWidth="1"/>
    <col min="4" max="4" width="7.00390625" style="0" customWidth="1"/>
    <col min="5" max="5" width="7.375" style="0" customWidth="1"/>
    <col min="6" max="6" width="6.625" style="0" customWidth="1"/>
    <col min="7" max="7" width="12.875" style="0" customWidth="1"/>
  </cols>
  <sheetData>
    <row r="2" spans="5:7" ht="12.75">
      <c r="E2" s="63" t="s">
        <v>180</v>
      </c>
      <c r="F2" s="63"/>
      <c r="G2" s="63"/>
    </row>
    <row r="3" spans="5:7" ht="12.75">
      <c r="E3" s="63" t="s">
        <v>0</v>
      </c>
      <c r="F3" s="63"/>
      <c r="G3" s="63"/>
    </row>
    <row r="4" spans="5:7" ht="12.75">
      <c r="E4" s="63" t="s">
        <v>181</v>
      </c>
      <c r="F4" s="63"/>
      <c r="G4" s="63"/>
    </row>
    <row r="5" ht="12.75">
      <c r="C5" s="31"/>
    </row>
    <row r="6" spans="1:7" ht="52.5" customHeight="1">
      <c r="A6" s="75" t="s">
        <v>129</v>
      </c>
      <c r="B6" s="75"/>
      <c r="C6" s="75"/>
      <c r="D6" s="75"/>
      <c r="E6" s="75"/>
      <c r="F6" s="75"/>
      <c r="G6" s="75"/>
    </row>
    <row r="7" ht="13.5" thickBot="1">
      <c r="G7" t="s">
        <v>83</v>
      </c>
    </row>
    <row r="8" spans="1:7" ht="12.75">
      <c r="A8" s="3"/>
      <c r="B8" s="4"/>
      <c r="C8" s="4"/>
      <c r="D8" s="5"/>
      <c r="E8" s="5"/>
      <c r="F8" s="27" t="s">
        <v>4</v>
      </c>
      <c r="G8" s="5"/>
    </row>
    <row r="9" spans="1:7" ht="33.75" customHeight="1">
      <c r="A9" s="6"/>
      <c r="B9" s="7" t="s">
        <v>1</v>
      </c>
      <c r="C9" s="7"/>
      <c r="D9" s="8" t="s">
        <v>2</v>
      </c>
      <c r="E9" s="8" t="s">
        <v>3</v>
      </c>
      <c r="F9" s="9" t="s">
        <v>5</v>
      </c>
      <c r="G9" s="28" t="s">
        <v>101</v>
      </c>
    </row>
    <row r="10" spans="1:7" ht="12.75">
      <c r="A10" s="10"/>
      <c r="B10" s="11">
        <v>1</v>
      </c>
      <c r="C10" s="12"/>
      <c r="D10" s="13">
        <v>2</v>
      </c>
      <c r="E10" s="13">
        <v>3</v>
      </c>
      <c r="F10" s="13">
        <v>4</v>
      </c>
      <c r="G10" s="13">
        <v>6</v>
      </c>
    </row>
    <row r="11" spans="1:7" ht="12.75">
      <c r="A11" s="14" t="s">
        <v>6</v>
      </c>
      <c r="B11" s="2"/>
      <c r="C11" s="1"/>
      <c r="D11" s="16" t="s">
        <v>7</v>
      </c>
      <c r="E11" s="16" t="s">
        <v>8</v>
      </c>
      <c r="F11" s="16" t="s">
        <v>9</v>
      </c>
      <c r="G11" s="36">
        <f>SUM(G12+G16+G25+G20)</f>
        <v>1635.4</v>
      </c>
    </row>
    <row r="12" spans="1:7" ht="23.25" customHeight="1">
      <c r="A12" s="76" t="s">
        <v>10</v>
      </c>
      <c r="B12" s="54"/>
      <c r="C12" s="55"/>
      <c r="D12" s="19" t="s">
        <v>79</v>
      </c>
      <c r="E12" s="19" t="s">
        <v>8</v>
      </c>
      <c r="F12" s="19" t="s">
        <v>9</v>
      </c>
      <c r="G12" s="37">
        <f>SUM(G15)</f>
        <v>428.1</v>
      </c>
    </row>
    <row r="13" spans="1:7" ht="21.75" customHeight="1">
      <c r="A13" s="53" t="s">
        <v>11</v>
      </c>
      <c r="B13" s="57"/>
      <c r="C13" s="58"/>
      <c r="D13" s="18" t="s">
        <v>79</v>
      </c>
      <c r="E13" s="18" t="s">
        <v>12</v>
      </c>
      <c r="F13" s="18" t="s">
        <v>9</v>
      </c>
      <c r="G13" s="38">
        <f>SUM(G15)</f>
        <v>428.1</v>
      </c>
    </row>
    <row r="14" spans="1:7" ht="12.75">
      <c r="A14" s="10" t="s">
        <v>117</v>
      </c>
      <c r="B14" s="2"/>
      <c r="C14" s="1"/>
      <c r="D14" s="18" t="s">
        <v>79</v>
      </c>
      <c r="E14" s="18" t="s">
        <v>13</v>
      </c>
      <c r="F14" s="18" t="s">
        <v>9</v>
      </c>
      <c r="G14" s="38">
        <f>SUM(G15)</f>
        <v>428.1</v>
      </c>
    </row>
    <row r="15" spans="1:7" ht="12.75">
      <c r="A15" s="53" t="s">
        <v>14</v>
      </c>
      <c r="B15" s="54"/>
      <c r="C15" s="55"/>
      <c r="D15" s="18" t="s">
        <v>79</v>
      </c>
      <c r="E15" s="18" t="s">
        <v>13</v>
      </c>
      <c r="F15" s="18" t="s">
        <v>15</v>
      </c>
      <c r="G15" s="38">
        <v>428.1</v>
      </c>
    </row>
    <row r="16" spans="1:7" ht="34.5" customHeight="1">
      <c r="A16" s="76" t="s">
        <v>16</v>
      </c>
      <c r="B16" s="52"/>
      <c r="C16" s="77"/>
      <c r="D16" s="19" t="s">
        <v>17</v>
      </c>
      <c r="E16" s="19" t="s">
        <v>8</v>
      </c>
      <c r="F16" s="19" t="s">
        <v>9</v>
      </c>
      <c r="G16" s="37">
        <f>SUM(G19)</f>
        <v>1101.9</v>
      </c>
    </row>
    <row r="17" spans="1:7" ht="12.75">
      <c r="A17" s="53" t="s">
        <v>18</v>
      </c>
      <c r="B17" s="54"/>
      <c r="C17" s="55"/>
      <c r="D17" s="18" t="s">
        <v>17</v>
      </c>
      <c r="E17" s="18" t="s">
        <v>12</v>
      </c>
      <c r="F17" s="18" t="s">
        <v>9</v>
      </c>
      <c r="G17" s="38">
        <f>SUM(G19)</f>
        <v>1101.9</v>
      </c>
    </row>
    <row r="18" spans="1:7" ht="12.75" customHeight="1">
      <c r="A18" s="10" t="s">
        <v>118</v>
      </c>
      <c r="B18" s="20"/>
      <c r="C18" s="12"/>
      <c r="D18" s="18" t="s">
        <v>17</v>
      </c>
      <c r="E18" s="18" t="s">
        <v>19</v>
      </c>
      <c r="F18" s="18" t="s">
        <v>9</v>
      </c>
      <c r="G18" s="38">
        <f>SUM(G19)</f>
        <v>1101.9</v>
      </c>
    </row>
    <row r="19" spans="1:7" ht="12.75">
      <c r="A19" s="53" t="s">
        <v>14</v>
      </c>
      <c r="B19" s="54"/>
      <c r="C19" s="55"/>
      <c r="D19" s="18" t="s">
        <v>17</v>
      </c>
      <c r="E19" s="18" t="s">
        <v>19</v>
      </c>
      <c r="F19" s="18" t="s">
        <v>15</v>
      </c>
      <c r="G19" s="38">
        <v>1101.9</v>
      </c>
    </row>
    <row r="20" spans="1:7" ht="12.75">
      <c r="A20" s="56" t="s">
        <v>174</v>
      </c>
      <c r="B20" s="54"/>
      <c r="C20" s="55"/>
      <c r="D20" s="33" t="s">
        <v>173</v>
      </c>
      <c r="E20" s="33" t="s">
        <v>8</v>
      </c>
      <c r="F20" s="33" t="s">
        <v>9</v>
      </c>
      <c r="G20" s="41">
        <f>SUM(G21+G23)</f>
        <v>90.7</v>
      </c>
    </row>
    <row r="21" spans="1:7" ht="12.75">
      <c r="A21" s="53" t="s">
        <v>172</v>
      </c>
      <c r="B21" s="54"/>
      <c r="C21" s="55"/>
      <c r="D21" s="18" t="s">
        <v>173</v>
      </c>
      <c r="E21" s="18" t="s">
        <v>175</v>
      </c>
      <c r="F21" s="18" t="s">
        <v>9</v>
      </c>
      <c r="G21" s="38">
        <f>SUM(G22)</f>
        <v>57.2</v>
      </c>
    </row>
    <row r="22" spans="1:7" ht="24.75" customHeight="1">
      <c r="A22" s="53" t="s">
        <v>177</v>
      </c>
      <c r="B22" s="54"/>
      <c r="C22" s="55"/>
      <c r="D22" s="18" t="s">
        <v>173</v>
      </c>
      <c r="E22" s="18" t="s">
        <v>176</v>
      </c>
      <c r="F22" s="18" t="s">
        <v>15</v>
      </c>
      <c r="G22" s="38">
        <v>57.2</v>
      </c>
    </row>
    <row r="23" spans="1:7" ht="12.75">
      <c r="A23" s="53" t="s">
        <v>14</v>
      </c>
      <c r="B23" s="54"/>
      <c r="C23" s="55"/>
      <c r="D23" s="18" t="s">
        <v>173</v>
      </c>
      <c r="E23" s="18" t="s">
        <v>176</v>
      </c>
      <c r="F23" s="18" t="s">
        <v>9</v>
      </c>
      <c r="G23" s="38">
        <f>SUM(G24)</f>
        <v>33.5</v>
      </c>
    </row>
    <row r="24" spans="1:7" ht="12.75">
      <c r="A24" s="53" t="s">
        <v>178</v>
      </c>
      <c r="B24" s="54"/>
      <c r="C24" s="55"/>
      <c r="D24" s="18" t="s">
        <v>173</v>
      </c>
      <c r="E24" s="18" t="s">
        <v>179</v>
      </c>
      <c r="F24" s="18" t="s">
        <v>15</v>
      </c>
      <c r="G24" s="38">
        <v>33.5</v>
      </c>
    </row>
    <row r="25" spans="1:7" ht="12.75">
      <c r="A25" s="76" t="s">
        <v>131</v>
      </c>
      <c r="B25" s="54"/>
      <c r="C25" s="55"/>
      <c r="D25" s="19" t="s">
        <v>130</v>
      </c>
      <c r="E25" s="19" t="s">
        <v>8</v>
      </c>
      <c r="F25" s="19" t="s">
        <v>9</v>
      </c>
      <c r="G25" s="37">
        <f>SUM(G28)</f>
        <v>14.7</v>
      </c>
    </row>
    <row r="26" spans="1:7" ht="12.75">
      <c r="A26" s="53" t="s">
        <v>18</v>
      </c>
      <c r="B26" s="54"/>
      <c r="C26" s="55"/>
      <c r="D26" s="18" t="s">
        <v>130</v>
      </c>
      <c r="E26" s="18" t="s">
        <v>12</v>
      </c>
      <c r="F26" s="18" t="s">
        <v>9</v>
      </c>
      <c r="G26" s="38">
        <f>SUM(G28)</f>
        <v>14.7</v>
      </c>
    </row>
    <row r="27" spans="1:7" ht="12.75">
      <c r="A27" s="10" t="s">
        <v>118</v>
      </c>
      <c r="B27" s="20"/>
      <c r="C27" s="12"/>
      <c r="D27" s="18" t="s">
        <v>130</v>
      </c>
      <c r="E27" s="18" t="s">
        <v>19</v>
      </c>
      <c r="F27" s="18" t="s">
        <v>9</v>
      </c>
      <c r="G27" s="38">
        <f>SUM(G28)</f>
        <v>14.7</v>
      </c>
    </row>
    <row r="28" spans="1:7" ht="12.75">
      <c r="A28" s="10" t="s">
        <v>132</v>
      </c>
      <c r="B28" s="20"/>
      <c r="C28" s="12"/>
      <c r="D28" s="18" t="s">
        <v>130</v>
      </c>
      <c r="E28" s="18" t="s">
        <v>19</v>
      </c>
      <c r="F28" s="18" t="s">
        <v>98</v>
      </c>
      <c r="G28" s="38">
        <v>14.7</v>
      </c>
    </row>
    <row r="29" spans="1:7" ht="43.5" customHeight="1">
      <c r="A29" s="53" t="s">
        <v>146</v>
      </c>
      <c r="B29" s="54"/>
      <c r="C29" s="55"/>
      <c r="D29" s="18"/>
      <c r="E29" s="18"/>
      <c r="F29" s="18"/>
      <c r="G29" s="38">
        <v>14.7</v>
      </c>
    </row>
    <row r="30" spans="1:7" ht="12.75">
      <c r="A30" s="14" t="s">
        <v>20</v>
      </c>
      <c r="B30" s="20"/>
      <c r="C30" s="12"/>
      <c r="D30" s="16" t="s">
        <v>21</v>
      </c>
      <c r="E30" s="16" t="s">
        <v>8</v>
      </c>
      <c r="F30" s="16" t="s">
        <v>9</v>
      </c>
      <c r="G30" s="36">
        <v>133</v>
      </c>
    </row>
    <row r="31" spans="1:7" ht="12.75">
      <c r="A31" s="17" t="s">
        <v>22</v>
      </c>
      <c r="B31" s="20"/>
      <c r="C31" s="12"/>
      <c r="D31" s="19" t="s">
        <v>23</v>
      </c>
      <c r="E31" s="19" t="s">
        <v>8</v>
      </c>
      <c r="F31" s="19" t="s">
        <v>9</v>
      </c>
      <c r="G31" s="37">
        <f>SUM(G30)</f>
        <v>133</v>
      </c>
    </row>
    <row r="32" spans="1:7" ht="12.75">
      <c r="A32" s="10" t="s">
        <v>119</v>
      </c>
      <c r="B32" s="20"/>
      <c r="C32" s="12"/>
      <c r="D32" s="18" t="s">
        <v>23</v>
      </c>
      <c r="E32" s="18" t="s">
        <v>24</v>
      </c>
      <c r="F32" s="18" t="s">
        <v>9</v>
      </c>
      <c r="G32" s="38">
        <f>SUM(G30)</f>
        <v>133</v>
      </c>
    </row>
    <row r="33" spans="1:7" ht="24" customHeight="1">
      <c r="A33" s="78" t="s">
        <v>25</v>
      </c>
      <c r="B33" s="79"/>
      <c r="C33" s="80"/>
      <c r="D33" s="18" t="s">
        <v>23</v>
      </c>
      <c r="E33" s="18" t="s">
        <v>24</v>
      </c>
      <c r="F33" s="18" t="s">
        <v>15</v>
      </c>
      <c r="G33" s="38">
        <f>SUM(G30)</f>
        <v>133</v>
      </c>
    </row>
    <row r="34" spans="1:7" ht="24" customHeight="1">
      <c r="A34" s="53" t="s">
        <v>103</v>
      </c>
      <c r="B34" s="54"/>
      <c r="C34" s="55"/>
      <c r="D34" s="15"/>
      <c r="E34" s="15"/>
      <c r="F34" s="15"/>
      <c r="G34" s="38">
        <f>SUM(G30)</f>
        <v>133</v>
      </c>
    </row>
    <row r="35" spans="1:7" ht="24" customHeight="1">
      <c r="A35" s="70" t="s">
        <v>89</v>
      </c>
      <c r="B35" s="54"/>
      <c r="C35" s="55"/>
      <c r="D35" s="16" t="s">
        <v>90</v>
      </c>
      <c r="E35" s="32" t="s">
        <v>8</v>
      </c>
      <c r="F35" s="16" t="s">
        <v>9</v>
      </c>
      <c r="G35" s="36">
        <v>20</v>
      </c>
    </row>
    <row r="36" spans="1:7" ht="32.25" customHeight="1">
      <c r="A36" s="76" t="s">
        <v>91</v>
      </c>
      <c r="B36" s="52"/>
      <c r="C36" s="77"/>
      <c r="D36" s="19" t="s">
        <v>92</v>
      </c>
      <c r="E36" s="19" t="s">
        <v>8</v>
      </c>
      <c r="F36" s="19" t="s">
        <v>9</v>
      </c>
      <c r="G36" s="37">
        <f>SUM(G35)</f>
        <v>20</v>
      </c>
    </row>
    <row r="37" spans="1:7" ht="24" customHeight="1">
      <c r="A37" s="53" t="s">
        <v>93</v>
      </c>
      <c r="B37" s="57"/>
      <c r="C37" s="58"/>
      <c r="D37" s="18" t="s">
        <v>92</v>
      </c>
      <c r="E37" s="18" t="s">
        <v>94</v>
      </c>
      <c r="F37" s="18" t="s">
        <v>9</v>
      </c>
      <c r="G37" s="39">
        <f>SUM(G35)</f>
        <v>20</v>
      </c>
    </row>
    <row r="38" spans="1:7" ht="21.75" customHeight="1">
      <c r="A38" s="53" t="s">
        <v>168</v>
      </c>
      <c r="B38" s="54"/>
      <c r="C38" s="55"/>
      <c r="D38" s="18" t="s">
        <v>92</v>
      </c>
      <c r="E38" s="18" t="s">
        <v>94</v>
      </c>
      <c r="F38" s="18" t="s">
        <v>167</v>
      </c>
      <c r="G38" s="39">
        <f>SUM(G35)</f>
        <v>20</v>
      </c>
    </row>
    <row r="39" spans="1:7" ht="12.75">
      <c r="A39" s="69" t="s">
        <v>133</v>
      </c>
      <c r="B39" s="81"/>
      <c r="C39" s="82"/>
      <c r="D39" s="34" t="s">
        <v>134</v>
      </c>
      <c r="E39" s="34" t="s">
        <v>8</v>
      </c>
      <c r="F39" s="34" t="s">
        <v>9</v>
      </c>
      <c r="G39" s="40">
        <f>SUM(G43)</f>
        <v>34.1</v>
      </c>
    </row>
    <row r="40" spans="1:7" ht="12.75">
      <c r="A40" s="53" t="s">
        <v>136</v>
      </c>
      <c r="B40" s="54"/>
      <c r="C40" s="55"/>
      <c r="D40" s="18" t="s">
        <v>135</v>
      </c>
      <c r="E40" s="18" t="s">
        <v>8</v>
      </c>
      <c r="F40" s="18" t="s">
        <v>9</v>
      </c>
      <c r="G40" s="39">
        <f>SUM(G43)</f>
        <v>34.1</v>
      </c>
    </row>
    <row r="41" spans="1:7" ht="12.75">
      <c r="A41" s="53" t="s">
        <v>18</v>
      </c>
      <c r="B41" s="54"/>
      <c r="C41" s="55"/>
      <c r="D41" s="18" t="s">
        <v>135</v>
      </c>
      <c r="E41" s="18" t="s">
        <v>12</v>
      </c>
      <c r="F41" s="18" t="s">
        <v>9</v>
      </c>
      <c r="G41" s="39">
        <f>SUM(G43)</f>
        <v>34.1</v>
      </c>
    </row>
    <row r="42" spans="1:7" ht="12.75">
      <c r="A42" s="10" t="s">
        <v>118</v>
      </c>
      <c r="B42" s="29"/>
      <c r="C42" s="30"/>
      <c r="D42" s="18" t="s">
        <v>135</v>
      </c>
      <c r="E42" s="18" t="s">
        <v>19</v>
      </c>
      <c r="F42" s="18" t="s">
        <v>9</v>
      </c>
      <c r="G42" s="39">
        <f>SUM(G43)</f>
        <v>34.1</v>
      </c>
    </row>
    <row r="43" spans="1:7" ht="12.75">
      <c r="A43" s="10" t="s">
        <v>132</v>
      </c>
      <c r="B43" s="29"/>
      <c r="C43" s="30"/>
      <c r="D43" s="18" t="s">
        <v>135</v>
      </c>
      <c r="E43" s="18" t="s">
        <v>19</v>
      </c>
      <c r="F43" s="18" t="s">
        <v>98</v>
      </c>
      <c r="G43" s="39">
        <v>34.1</v>
      </c>
    </row>
    <row r="44" spans="1:7" ht="45" customHeight="1">
      <c r="A44" s="53" t="s">
        <v>146</v>
      </c>
      <c r="B44" s="54"/>
      <c r="C44" s="55"/>
      <c r="D44" s="18"/>
      <c r="E44" s="18"/>
      <c r="F44" s="18"/>
      <c r="G44" s="39">
        <v>34.1</v>
      </c>
    </row>
    <row r="45" spans="1:7" ht="12.75">
      <c r="A45" s="14" t="s">
        <v>26</v>
      </c>
      <c r="B45" s="20"/>
      <c r="C45" s="12"/>
      <c r="D45" s="16" t="s">
        <v>27</v>
      </c>
      <c r="E45" s="16" t="s">
        <v>8</v>
      </c>
      <c r="F45" s="16" t="s">
        <v>9</v>
      </c>
      <c r="G45" s="36">
        <v>5538.5</v>
      </c>
    </row>
    <row r="46" spans="1:7" ht="12.75">
      <c r="A46" s="56" t="s">
        <v>137</v>
      </c>
      <c r="B46" s="54"/>
      <c r="C46" s="55"/>
      <c r="D46" s="33" t="s">
        <v>138</v>
      </c>
      <c r="E46" s="33" t="s">
        <v>8</v>
      </c>
      <c r="F46" s="33" t="s">
        <v>9</v>
      </c>
      <c r="G46" s="41">
        <f>G46</f>
        <v>0</v>
      </c>
    </row>
    <row r="47" spans="1:7" ht="12.75">
      <c r="A47" s="66" t="s">
        <v>139</v>
      </c>
      <c r="B47" s="67"/>
      <c r="C47" s="68"/>
      <c r="D47" s="35" t="s">
        <v>138</v>
      </c>
      <c r="E47" s="35" t="s">
        <v>140</v>
      </c>
      <c r="F47" s="35" t="s">
        <v>9</v>
      </c>
      <c r="G47" s="42">
        <f>SUM(G46)</f>
        <v>0</v>
      </c>
    </row>
    <row r="48" spans="1:7" ht="12.75">
      <c r="A48" s="66" t="s">
        <v>141</v>
      </c>
      <c r="B48" s="54"/>
      <c r="C48" s="55"/>
      <c r="D48" s="35" t="s">
        <v>138</v>
      </c>
      <c r="E48" s="35" t="s">
        <v>142</v>
      </c>
      <c r="F48" s="35" t="s">
        <v>9</v>
      </c>
      <c r="G48" s="42">
        <f>SUM(G49)</f>
        <v>0</v>
      </c>
    </row>
    <row r="49" spans="1:7" ht="12.75">
      <c r="A49" s="53" t="s">
        <v>14</v>
      </c>
      <c r="B49" s="54"/>
      <c r="C49" s="55"/>
      <c r="D49" s="35" t="s">
        <v>138</v>
      </c>
      <c r="E49" s="35" t="s">
        <v>142</v>
      </c>
      <c r="F49" s="35" t="s">
        <v>15</v>
      </c>
      <c r="G49" s="42">
        <v>0</v>
      </c>
    </row>
    <row r="50" spans="1:7" ht="12.75">
      <c r="A50" s="17" t="s">
        <v>28</v>
      </c>
      <c r="B50" s="20"/>
      <c r="C50" s="12"/>
      <c r="D50" s="19" t="s">
        <v>29</v>
      </c>
      <c r="E50" s="19" t="s">
        <v>8</v>
      </c>
      <c r="F50" s="19" t="s">
        <v>9</v>
      </c>
      <c r="G50" s="37">
        <f>SUM(G51+G55)</f>
        <v>2643.4</v>
      </c>
    </row>
    <row r="51" spans="1:7" ht="13.5" customHeight="1">
      <c r="A51" s="10" t="s">
        <v>32</v>
      </c>
      <c r="B51" s="20"/>
      <c r="C51" s="12"/>
      <c r="D51" s="18" t="s">
        <v>29</v>
      </c>
      <c r="E51" s="18" t="s">
        <v>104</v>
      </c>
      <c r="F51" s="18" t="s">
        <v>9</v>
      </c>
      <c r="G51" s="38">
        <f>SUM(G52)</f>
        <v>200</v>
      </c>
    </row>
    <row r="52" spans="1:7" ht="12.75">
      <c r="A52" s="10" t="s">
        <v>33</v>
      </c>
      <c r="B52" s="20"/>
      <c r="C52" s="12"/>
      <c r="D52" s="18" t="s">
        <v>29</v>
      </c>
      <c r="E52" s="18" t="s">
        <v>105</v>
      </c>
      <c r="F52" s="18" t="s">
        <v>9</v>
      </c>
      <c r="G52" s="38">
        <f>SUM(G53:G54)</f>
        <v>200</v>
      </c>
    </row>
    <row r="53" spans="1:7" ht="12.75">
      <c r="A53" s="10" t="s">
        <v>31</v>
      </c>
      <c r="B53" s="29"/>
      <c r="C53" s="30"/>
      <c r="D53" s="18" t="s">
        <v>29</v>
      </c>
      <c r="E53" s="18" t="s">
        <v>105</v>
      </c>
      <c r="F53" s="18" t="s">
        <v>30</v>
      </c>
      <c r="G53" s="38">
        <v>0</v>
      </c>
    </row>
    <row r="54" spans="1:7" ht="12.75">
      <c r="A54" s="53" t="s">
        <v>14</v>
      </c>
      <c r="B54" s="54"/>
      <c r="C54" s="55"/>
      <c r="D54" s="18" t="s">
        <v>29</v>
      </c>
      <c r="E54" s="18" t="s">
        <v>105</v>
      </c>
      <c r="F54" s="18" t="s">
        <v>15</v>
      </c>
      <c r="G54" s="38">
        <v>200</v>
      </c>
    </row>
    <row r="55" spans="1:7" ht="12.75">
      <c r="A55" s="66" t="s">
        <v>144</v>
      </c>
      <c r="B55" s="67"/>
      <c r="C55" s="68"/>
      <c r="D55" s="18" t="s">
        <v>29</v>
      </c>
      <c r="E55" s="18" t="s">
        <v>143</v>
      </c>
      <c r="F55" s="18" t="s">
        <v>9</v>
      </c>
      <c r="G55" s="42">
        <f>SUM(G56)</f>
        <v>2443.4</v>
      </c>
    </row>
    <row r="56" spans="1:7" ht="12.75">
      <c r="A56" s="53" t="s">
        <v>14</v>
      </c>
      <c r="B56" s="54"/>
      <c r="C56" s="55"/>
      <c r="D56" s="18" t="s">
        <v>29</v>
      </c>
      <c r="E56" s="18" t="s">
        <v>143</v>
      </c>
      <c r="F56" s="18" t="s">
        <v>15</v>
      </c>
      <c r="G56" s="38">
        <v>2443.4</v>
      </c>
    </row>
    <row r="57" spans="1:7" ht="12.75">
      <c r="A57" s="17" t="s">
        <v>34</v>
      </c>
      <c r="B57" s="20"/>
      <c r="C57" s="12"/>
      <c r="D57" s="19" t="s">
        <v>35</v>
      </c>
      <c r="E57" s="19" t="s">
        <v>8</v>
      </c>
      <c r="F57" s="19" t="s">
        <v>9</v>
      </c>
      <c r="G57" s="37">
        <f>SUM(G58)</f>
        <v>1312.5</v>
      </c>
    </row>
    <row r="58" spans="1:7" ht="12.75">
      <c r="A58" s="10" t="s">
        <v>34</v>
      </c>
      <c r="B58" s="20"/>
      <c r="C58" s="12"/>
      <c r="D58" s="18" t="s">
        <v>35</v>
      </c>
      <c r="E58" s="18" t="s">
        <v>36</v>
      </c>
      <c r="F58" s="18" t="s">
        <v>9</v>
      </c>
      <c r="G58" s="38">
        <f>SUM(G59+G61+G63+G65)</f>
        <v>1312.5</v>
      </c>
    </row>
    <row r="59" spans="1:7" ht="12.75">
      <c r="A59" s="10" t="s">
        <v>37</v>
      </c>
      <c r="B59" s="20"/>
      <c r="C59" s="12"/>
      <c r="D59" s="18" t="s">
        <v>35</v>
      </c>
      <c r="E59" s="18" t="s">
        <v>38</v>
      </c>
      <c r="F59" s="18" t="s">
        <v>9</v>
      </c>
      <c r="G59" s="38">
        <f>SUM(G60)</f>
        <v>499.1</v>
      </c>
    </row>
    <row r="60" spans="1:7" ht="12.75">
      <c r="A60" s="53" t="s">
        <v>14</v>
      </c>
      <c r="B60" s="54"/>
      <c r="C60" s="55"/>
      <c r="D60" s="18" t="s">
        <v>35</v>
      </c>
      <c r="E60" s="18" t="s">
        <v>38</v>
      </c>
      <c r="F60" s="18" t="s">
        <v>15</v>
      </c>
      <c r="G60" s="38">
        <v>499.1</v>
      </c>
    </row>
    <row r="61" spans="1:7" ht="33" customHeight="1">
      <c r="A61" s="53" t="s">
        <v>120</v>
      </c>
      <c r="B61" s="54"/>
      <c r="C61" s="55"/>
      <c r="D61" s="18" t="s">
        <v>35</v>
      </c>
      <c r="E61" s="18" t="s">
        <v>39</v>
      </c>
      <c r="F61" s="18" t="s">
        <v>9</v>
      </c>
      <c r="G61" s="38">
        <f>SUM(G62)</f>
        <v>672.6</v>
      </c>
    </row>
    <row r="62" spans="1:7" ht="12.75">
      <c r="A62" s="53" t="s">
        <v>14</v>
      </c>
      <c r="B62" s="54"/>
      <c r="C62" s="55"/>
      <c r="D62" s="18" t="s">
        <v>35</v>
      </c>
      <c r="E62" s="18" t="s">
        <v>39</v>
      </c>
      <c r="F62" s="18" t="s">
        <v>15</v>
      </c>
      <c r="G62" s="38">
        <v>672.6</v>
      </c>
    </row>
    <row r="63" spans="1:7" ht="12.75">
      <c r="A63" s="10" t="s">
        <v>121</v>
      </c>
      <c r="B63" s="20"/>
      <c r="C63" s="12"/>
      <c r="D63" s="18" t="s">
        <v>35</v>
      </c>
      <c r="E63" s="18" t="s">
        <v>40</v>
      </c>
      <c r="F63" s="18" t="s">
        <v>9</v>
      </c>
      <c r="G63" s="38">
        <f>SUM(G64)</f>
        <v>0</v>
      </c>
    </row>
    <row r="64" spans="1:7" ht="12.75">
      <c r="A64" s="53" t="s">
        <v>14</v>
      </c>
      <c r="B64" s="54"/>
      <c r="C64" s="55"/>
      <c r="D64" s="18" t="s">
        <v>35</v>
      </c>
      <c r="E64" s="18" t="s">
        <v>40</v>
      </c>
      <c r="F64" s="18" t="s">
        <v>15</v>
      </c>
      <c r="G64" s="38">
        <v>0</v>
      </c>
    </row>
    <row r="65" spans="1:7" ht="22.5" customHeight="1">
      <c r="A65" s="53" t="s">
        <v>122</v>
      </c>
      <c r="B65" s="54"/>
      <c r="C65" s="55"/>
      <c r="D65" s="18" t="s">
        <v>35</v>
      </c>
      <c r="E65" s="18" t="s">
        <v>41</v>
      </c>
      <c r="F65" s="18" t="s">
        <v>9</v>
      </c>
      <c r="G65" s="38">
        <f>SUM(G66)</f>
        <v>140.8</v>
      </c>
    </row>
    <row r="66" spans="1:7" ht="12.75">
      <c r="A66" s="53" t="s">
        <v>14</v>
      </c>
      <c r="B66" s="54"/>
      <c r="C66" s="55"/>
      <c r="D66" s="18" t="s">
        <v>35</v>
      </c>
      <c r="E66" s="18" t="s">
        <v>41</v>
      </c>
      <c r="F66" s="18" t="s">
        <v>15</v>
      </c>
      <c r="G66" s="38">
        <v>140.8</v>
      </c>
    </row>
    <row r="67" spans="1:7" ht="12.75">
      <c r="A67" s="56" t="s">
        <v>96</v>
      </c>
      <c r="B67" s="54"/>
      <c r="C67" s="55"/>
      <c r="D67" s="33" t="s">
        <v>95</v>
      </c>
      <c r="E67" s="33" t="s">
        <v>8</v>
      </c>
      <c r="F67" s="33" t="s">
        <v>9</v>
      </c>
      <c r="G67" s="41">
        <f>SUM(G68+G70)</f>
        <v>1582.6</v>
      </c>
    </row>
    <row r="68" spans="1:7" ht="12.75">
      <c r="A68" s="53" t="s">
        <v>85</v>
      </c>
      <c r="B68" s="54"/>
      <c r="C68" s="55"/>
      <c r="D68" s="18" t="s">
        <v>95</v>
      </c>
      <c r="E68" s="18" t="s">
        <v>84</v>
      </c>
      <c r="F68" s="18" t="s">
        <v>9</v>
      </c>
      <c r="G68" s="38">
        <f>SUM(G69)</f>
        <v>56.8</v>
      </c>
    </row>
    <row r="69" spans="1:7" ht="12.75">
      <c r="A69" s="53" t="s">
        <v>14</v>
      </c>
      <c r="B69" s="54"/>
      <c r="C69" s="55"/>
      <c r="D69" s="18" t="s">
        <v>95</v>
      </c>
      <c r="E69" s="18" t="s">
        <v>84</v>
      </c>
      <c r="F69" s="18" t="s">
        <v>15</v>
      </c>
      <c r="G69" s="38">
        <v>56.8</v>
      </c>
    </row>
    <row r="70" spans="1:7" ht="12.75">
      <c r="A70" s="10" t="s">
        <v>100</v>
      </c>
      <c r="B70" s="20"/>
      <c r="C70" s="12"/>
      <c r="D70" s="18" t="s">
        <v>95</v>
      </c>
      <c r="E70" s="18" t="s">
        <v>99</v>
      </c>
      <c r="F70" s="18" t="s">
        <v>9</v>
      </c>
      <c r="G70" s="38">
        <f>SUM(G71)</f>
        <v>1525.8</v>
      </c>
    </row>
    <row r="71" spans="1:7" ht="12.75">
      <c r="A71" s="53" t="s">
        <v>14</v>
      </c>
      <c r="B71" s="54"/>
      <c r="C71" s="55"/>
      <c r="D71" s="18" t="s">
        <v>95</v>
      </c>
      <c r="E71" s="18" t="s">
        <v>99</v>
      </c>
      <c r="F71" s="18" t="s">
        <v>15</v>
      </c>
      <c r="G71" s="38">
        <v>1525.8</v>
      </c>
    </row>
    <row r="72" spans="1:7" ht="12.75">
      <c r="A72" s="14" t="s">
        <v>42</v>
      </c>
      <c r="B72" s="20"/>
      <c r="C72" s="12"/>
      <c r="D72" s="16" t="s">
        <v>43</v>
      </c>
      <c r="E72" s="16" t="s">
        <v>8</v>
      </c>
      <c r="F72" s="16" t="s">
        <v>9</v>
      </c>
      <c r="G72" s="36">
        <f>SUM(G73+G87+G108)</f>
        <v>24760.5</v>
      </c>
    </row>
    <row r="73" spans="1:7" ht="12.75">
      <c r="A73" s="17" t="s">
        <v>44</v>
      </c>
      <c r="B73" s="20"/>
      <c r="C73" s="12"/>
      <c r="D73" s="19" t="s">
        <v>45</v>
      </c>
      <c r="E73" s="19" t="s">
        <v>8</v>
      </c>
      <c r="F73" s="19" t="s">
        <v>9</v>
      </c>
      <c r="G73" s="37">
        <f>SUM(G75+G78+G81+G84)</f>
        <v>5379.7</v>
      </c>
    </row>
    <row r="74" spans="1:7" ht="12.75">
      <c r="A74" s="10" t="s">
        <v>46</v>
      </c>
      <c r="B74" s="20"/>
      <c r="C74" s="12"/>
      <c r="D74" s="18" t="s">
        <v>45</v>
      </c>
      <c r="E74" s="18" t="s">
        <v>47</v>
      </c>
      <c r="F74" s="18" t="s">
        <v>9</v>
      </c>
      <c r="G74" s="38">
        <f>SUM(G75+G78)</f>
        <v>4822.8</v>
      </c>
    </row>
    <row r="75" spans="1:7" ht="12.75">
      <c r="A75" s="53" t="s">
        <v>85</v>
      </c>
      <c r="B75" s="54"/>
      <c r="C75" s="55"/>
      <c r="D75" s="18" t="s">
        <v>45</v>
      </c>
      <c r="E75" s="18" t="s">
        <v>86</v>
      </c>
      <c r="F75" s="18" t="s">
        <v>9</v>
      </c>
      <c r="G75" s="38">
        <v>22.8</v>
      </c>
    </row>
    <row r="76" spans="1:7" ht="12.75">
      <c r="A76" s="10" t="s">
        <v>49</v>
      </c>
      <c r="B76" s="20"/>
      <c r="C76" s="12"/>
      <c r="D76" s="18" t="s">
        <v>45</v>
      </c>
      <c r="E76" s="18" t="s">
        <v>86</v>
      </c>
      <c r="F76" s="18" t="s">
        <v>50</v>
      </c>
      <c r="G76" s="38">
        <f>SUM(G75)</f>
        <v>22.8</v>
      </c>
    </row>
    <row r="77" spans="1:7" ht="45.75" customHeight="1">
      <c r="A77" s="53" t="s">
        <v>124</v>
      </c>
      <c r="B77" s="54"/>
      <c r="C77" s="55"/>
      <c r="D77" s="18"/>
      <c r="E77" s="18"/>
      <c r="F77" s="18"/>
      <c r="G77" s="38">
        <f>SUM(G75)</f>
        <v>22.8</v>
      </c>
    </row>
    <row r="78" spans="1:7" ht="12.75">
      <c r="A78" s="53" t="s">
        <v>100</v>
      </c>
      <c r="B78" s="54"/>
      <c r="C78" s="55"/>
      <c r="D78" s="18" t="s">
        <v>45</v>
      </c>
      <c r="E78" s="18" t="s">
        <v>48</v>
      </c>
      <c r="F78" s="18" t="s">
        <v>9</v>
      </c>
      <c r="G78" s="38">
        <v>4800</v>
      </c>
    </row>
    <row r="79" spans="1:7" ht="12.75">
      <c r="A79" s="10" t="s">
        <v>49</v>
      </c>
      <c r="B79" s="20"/>
      <c r="C79" s="12"/>
      <c r="D79" s="18" t="s">
        <v>45</v>
      </c>
      <c r="E79" s="18" t="s">
        <v>48</v>
      </c>
      <c r="F79" s="18" t="s">
        <v>50</v>
      </c>
      <c r="G79" s="38">
        <f>SUM(G78)</f>
        <v>4800</v>
      </c>
    </row>
    <row r="80" spans="1:7" ht="45" customHeight="1">
      <c r="A80" s="53" t="s">
        <v>124</v>
      </c>
      <c r="B80" s="54"/>
      <c r="C80" s="55"/>
      <c r="D80" s="18"/>
      <c r="E80" s="18"/>
      <c r="F80" s="18"/>
      <c r="G80" s="38">
        <f>SUM(G78)</f>
        <v>4800</v>
      </c>
    </row>
    <row r="81" spans="1:7" ht="12.75">
      <c r="A81" s="66" t="s">
        <v>144</v>
      </c>
      <c r="B81" s="73"/>
      <c r="C81" s="74"/>
      <c r="D81" s="35" t="s">
        <v>45</v>
      </c>
      <c r="E81" s="35" t="s">
        <v>143</v>
      </c>
      <c r="F81" s="35" t="s">
        <v>9</v>
      </c>
      <c r="G81" s="42">
        <v>216.7</v>
      </c>
    </row>
    <row r="82" spans="1:7" ht="12.75">
      <c r="A82" s="10" t="s">
        <v>49</v>
      </c>
      <c r="B82" s="20"/>
      <c r="C82" s="12"/>
      <c r="D82" s="18" t="s">
        <v>45</v>
      </c>
      <c r="E82" s="18" t="s">
        <v>145</v>
      </c>
      <c r="F82" s="18" t="s">
        <v>50</v>
      </c>
      <c r="G82" s="38">
        <f>SUM(G81)</f>
        <v>216.7</v>
      </c>
    </row>
    <row r="83" spans="1:7" ht="44.25" customHeight="1">
      <c r="A83" s="53" t="s">
        <v>124</v>
      </c>
      <c r="B83" s="54"/>
      <c r="C83" s="55"/>
      <c r="D83" s="18"/>
      <c r="E83" s="18"/>
      <c r="F83" s="18"/>
      <c r="G83" s="38">
        <f>SUM(G81)</f>
        <v>216.7</v>
      </c>
    </row>
    <row r="84" spans="1:7" ht="33" customHeight="1">
      <c r="A84" s="53" t="s">
        <v>106</v>
      </c>
      <c r="B84" s="54"/>
      <c r="C84" s="55"/>
      <c r="D84" s="18" t="s">
        <v>45</v>
      </c>
      <c r="E84" s="18" t="s">
        <v>51</v>
      </c>
      <c r="F84" s="18" t="s">
        <v>9</v>
      </c>
      <c r="G84" s="38">
        <v>340.2</v>
      </c>
    </row>
    <row r="85" spans="1:7" ht="12.75">
      <c r="A85" s="10" t="s">
        <v>49</v>
      </c>
      <c r="B85" s="20"/>
      <c r="C85" s="12"/>
      <c r="D85" s="18" t="s">
        <v>45</v>
      </c>
      <c r="E85" s="18" t="s">
        <v>51</v>
      </c>
      <c r="F85" s="18" t="s">
        <v>50</v>
      </c>
      <c r="G85" s="38">
        <f>SUM(G84)</f>
        <v>340.2</v>
      </c>
    </row>
    <row r="86" spans="1:7" ht="45" customHeight="1">
      <c r="A86" s="53" t="s">
        <v>112</v>
      </c>
      <c r="B86" s="54"/>
      <c r="C86" s="55"/>
      <c r="D86" s="15"/>
      <c r="E86" s="15"/>
      <c r="F86" s="15"/>
      <c r="G86" s="38">
        <f>SUM(G84)</f>
        <v>340.2</v>
      </c>
    </row>
    <row r="87" spans="1:7" ht="12.75">
      <c r="A87" s="17" t="s">
        <v>52</v>
      </c>
      <c r="B87" s="20"/>
      <c r="C87" s="12"/>
      <c r="D87" s="19" t="s">
        <v>54</v>
      </c>
      <c r="E87" s="19" t="s">
        <v>8</v>
      </c>
      <c r="F87" s="19" t="s">
        <v>9</v>
      </c>
      <c r="G87" s="37">
        <f>SUM(G89+G92+G94+G96+G99+G102+G105)</f>
        <v>18039</v>
      </c>
    </row>
    <row r="88" spans="1:7" ht="22.5" customHeight="1">
      <c r="A88" s="53" t="s">
        <v>53</v>
      </c>
      <c r="B88" s="54"/>
      <c r="C88" s="55"/>
      <c r="D88" s="18" t="s">
        <v>54</v>
      </c>
      <c r="E88" s="18" t="s">
        <v>55</v>
      </c>
      <c r="F88" s="18" t="s">
        <v>9</v>
      </c>
      <c r="G88" s="38">
        <v>14088.5</v>
      </c>
    </row>
    <row r="89" spans="1:7" ht="22.5" customHeight="1">
      <c r="A89" s="53" t="s">
        <v>115</v>
      </c>
      <c r="B89" s="54"/>
      <c r="C89" s="55"/>
      <c r="D89" s="18" t="s">
        <v>54</v>
      </c>
      <c r="E89" s="18" t="s">
        <v>107</v>
      </c>
      <c r="F89" s="18" t="s">
        <v>9</v>
      </c>
      <c r="G89" s="38">
        <v>10716.3</v>
      </c>
    </row>
    <row r="90" spans="1:7" ht="12.75">
      <c r="A90" s="53" t="s">
        <v>49</v>
      </c>
      <c r="B90" s="54"/>
      <c r="C90" s="55"/>
      <c r="D90" s="18" t="s">
        <v>54</v>
      </c>
      <c r="E90" s="18" t="s">
        <v>107</v>
      </c>
      <c r="F90" s="18" t="s">
        <v>50</v>
      </c>
      <c r="G90" s="38">
        <f>SUM(G89)</f>
        <v>10716.3</v>
      </c>
    </row>
    <row r="91" spans="1:7" ht="32.25" customHeight="1">
      <c r="A91" s="53" t="s">
        <v>114</v>
      </c>
      <c r="B91" s="54"/>
      <c r="C91" s="55"/>
      <c r="D91" s="18"/>
      <c r="E91" s="18"/>
      <c r="F91" s="18"/>
      <c r="G91" s="38">
        <f>SUM(G89)</f>
        <v>10716.3</v>
      </c>
    </row>
    <row r="92" spans="1:7" ht="12.75">
      <c r="A92" s="53" t="s">
        <v>85</v>
      </c>
      <c r="B92" s="54"/>
      <c r="C92" s="55"/>
      <c r="D92" s="18" t="s">
        <v>54</v>
      </c>
      <c r="E92" s="18" t="s">
        <v>87</v>
      </c>
      <c r="F92" s="18" t="s">
        <v>9</v>
      </c>
      <c r="G92" s="38">
        <v>198.7</v>
      </c>
    </row>
    <row r="93" spans="1:7" ht="12.75">
      <c r="A93" s="53" t="s">
        <v>49</v>
      </c>
      <c r="B93" s="54"/>
      <c r="C93" s="55"/>
      <c r="D93" s="18" t="s">
        <v>54</v>
      </c>
      <c r="E93" s="18" t="s">
        <v>87</v>
      </c>
      <c r="F93" s="18" t="s">
        <v>50</v>
      </c>
      <c r="G93" s="38">
        <f>SUM(G92)</f>
        <v>198.7</v>
      </c>
    </row>
    <row r="94" spans="1:7" ht="12.75">
      <c r="A94" s="53" t="s">
        <v>100</v>
      </c>
      <c r="B94" s="54"/>
      <c r="C94" s="55"/>
      <c r="D94" s="18" t="s">
        <v>54</v>
      </c>
      <c r="E94" s="18" t="s">
        <v>56</v>
      </c>
      <c r="F94" s="18" t="s">
        <v>9</v>
      </c>
      <c r="G94" s="38">
        <v>5318.7</v>
      </c>
    </row>
    <row r="95" spans="1:7" ht="12.75">
      <c r="A95" s="53" t="s">
        <v>49</v>
      </c>
      <c r="B95" s="54"/>
      <c r="C95" s="55"/>
      <c r="D95" s="18" t="s">
        <v>54</v>
      </c>
      <c r="E95" s="18" t="s">
        <v>56</v>
      </c>
      <c r="F95" s="18" t="s">
        <v>50</v>
      </c>
      <c r="G95" s="38">
        <f>SUM(G94)</f>
        <v>5318.7</v>
      </c>
    </row>
    <row r="96" spans="1:7" ht="34.5" customHeight="1">
      <c r="A96" s="53" t="s">
        <v>106</v>
      </c>
      <c r="B96" s="54"/>
      <c r="C96" s="55"/>
      <c r="D96" s="18" t="s">
        <v>54</v>
      </c>
      <c r="E96" s="18" t="s">
        <v>51</v>
      </c>
      <c r="F96" s="18" t="s">
        <v>9</v>
      </c>
      <c r="G96" s="38">
        <v>1216</v>
      </c>
    </row>
    <row r="97" spans="1:7" ht="12.75">
      <c r="A97" s="53" t="s">
        <v>49</v>
      </c>
      <c r="B97" s="54"/>
      <c r="C97" s="55"/>
      <c r="D97" s="18" t="s">
        <v>54</v>
      </c>
      <c r="E97" s="18" t="s">
        <v>51</v>
      </c>
      <c r="F97" s="18" t="s">
        <v>50</v>
      </c>
      <c r="G97" s="38">
        <f>SUM(G96)</f>
        <v>1216</v>
      </c>
    </row>
    <row r="98" spans="1:7" ht="34.5" customHeight="1">
      <c r="A98" s="53" t="s">
        <v>112</v>
      </c>
      <c r="B98" s="54"/>
      <c r="C98" s="55"/>
      <c r="D98" s="15"/>
      <c r="E98" s="15"/>
      <c r="F98" s="15"/>
      <c r="G98" s="38">
        <f>SUM(G96)</f>
        <v>1216</v>
      </c>
    </row>
    <row r="99" spans="1:7" ht="12.75">
      <c r="A99" s="53" t="s">
        <v>123</v>
      </c>
      <c r="B99" s="54"/>
      <c r="C99" s="55"/>
      <c r="D99" s="18" t="s">
        <v>54</v>
      </c>
      <c r="E99" s="18" t="s">
        <v>108</v>
      </c>
      <c r="F99" s="18" t="s">
        <v>9</v>
      </c>
      <c r="G99" s="38">
        <v>225</v>
      </c>
    </row>
    <row r="100" spans="1:7" ht="12.75">
      <c r="A100" s="53" t="s">
        <v>49</v>
      </c>
      <c r="B100" s="54"/>
      <c r="C100" s="55"/>
      <c r="D100" s="18" t="s">
        <v>54</v>
      </c>
      <c r="E100" s="18" t="s">
        <v>108</v>
      </c>
      <c r="F100" s="18" t="s">
        <v>50</v>
      </c>
      <c r="G100" s="38">
        <f>SUM(G99)</f>
        <v>225</v>
      </c>
    </row>
    <row r="101" spans="1:7" ht="24" customHeight="1">
      <c r="A101" s="53" t="s">
        <v>111</v>
      </c>
      <c r="B101" s="54"/>
      <c r="C101" s="55"/>
      <c r="D101" s="18"/>
      <c r="E101" s="18"/>
      <c r="F101" s="18"/>
      <c r="G101" s="38">
        <f>SUM(G99)</f>
        <v>225</v>
      </c>
    </row>
    <row r="102" spans="1:7" ht="33.75" customHeight="1">
      <c r="A102" s="53" t="s">
        <v>110</v>
      </c>
      <c r="B102" s="54"/>
      <c r="C102" s="55"/>
      <c r="D102" s="18" t="s">
        <v>54</v>
      </c>
      <c r="E102" s="18" t="s">
        <v>109</v>
      </c>
      <c r="F102" s="18" t="s">
        <v>9</v>
      </c>
      <c r="G102" s="38">
        <v>290</v>
      </c>
    </row>
    <row r="103" spans="1:7" ht="12.75">
      <c r="A103" s="53" t="s">
        <v>57</v>
      </c>
      <c r="B103" s="54"/>
      <c r="C103" s="55"/>
      <c r="D103" s="18" t="s">
        <v>54</v>
      </c>
      <c r="E103" s="18" t="s">
        <v>109</v>
      </c>
      <c r="F103" s="18" t="s">
        <v>50</v>
      </c>
      <c r="G103" s="38">
        <f>SUM(G102)</f>
        <v>290</v>
      </c>
    </row>
    <row r="104" spans="1:7" ht="31.5" customHeight="1">
      <c r="A104" s="53" t="s">
        <v>113</v>
      </c>
      <c r="B104" s="54"/>
      <c r="C104" s="55"/>
      <c r="D104" s="15"/>
      <c r="E104" s="15"/>
      <c r="F104" s="15"/>
      <c r="G104" s="38">
        <f>SUM(G102)</f>
        <v>290</v>
      </c>
    </row>
    <row r="105" spans="1:7" ht="12.75">
      <c r="A105" s="66" t="s">
        <v>144</v>
      </c>
      <c r="B105" s="73"/>
      <c r="C105" s="74"/>
      <c r="D105" s="35" t="s">
        <v>54</v>
      </c>
      <c r="E105" s="35" t="s">
        <v>143</v>
      </c>
      <c r="F105" s="35" t="s">
        <v>9</v>
      </c>
      <c r="G105" s="38">
        <v>74.3</v>
      </c>
    </row>
    <row r="106" spans="1:7" ht="12.75">
      <c r="A106" s="10" t="s">
        <v>49</v>
      </c>
      <c r="B106" s="20"/>
      <c r="C106" s="12"/>
      <c r="D106" s="18" t="s">
        <v>54</v>
      </c>
      <c r="E106" s="18" t="s">
        <v>145</v>
      </c>
      <c r="F106" s="18" t="s">
        <v>50</v>
      </c>
      <c r="G106" s="38">
        <f>SUM(G105)</f>
        <v>74.3</v>
      </c>
    </row>
    <row r="107" spans="1:7" ht="31.5" customHeight="1">
      <c r="A107" s="53" t="s">
        <v>124</v>
      </c>
      <c r="B107" s="54"/>
      <c r="C107" s="55"/>
      <c r="D107" s="18"/>
      <c r="E107" s="18"/>
      <c r="F107" s="18"/>
      <c r="G107" s="38">
        <f>SUM(G105)</f>
        <v>74.3</v>
      </c>
    </row>
    <row r="108" spans="1:7" ht="12.75">
      <c r="A108" s="17" t="s">
        <v>58</v>
      </c>
      <c r="B108" s="20"/>
      <c r="C108" s="12"/>
      <c r="D108" s="19" t="s">
        <v>59</v>
      </c>
      <c r="E108" s="19" t="s">
        <v>8</v>
      </c>
      <c r="F108" s="19" t="s">
        <v>9</v>
      </c>
      <c r="G108" s="37">
        <f>SUM(G110+G113)</f>
        <v>1341.8</v>
      </c>
    </row>
    <row r="109" spans="1:7" ht="12.75">
      <c r="A109" s="53" t="s">
        <v>85</v>
      </c>
      <c r="B109" s="54"/>
      <c r="C109" s="55"/>
      <c r="D109" s="18" t="s">
        <v>59</v>
      </c>
      <c r="E109" s="18" t="s">
        <v>97</v>
      </c>
      <c r="F109" s="18" t="s">
        <v>9</v>
      </c>
      <c r="G109" s="38">
        <v>39</v>
      </c>
    </row>
    <row r="110" spans="1:7" ht="12.75">
      <c r="A110" s="53" t="s">
        <v>49</v>
      </c>
      <c r="B110" s="54"/>
      <c r="C110" s="55"/>
      <c r="D110" s="18" t="s">
        <v>59</v>
      </c>
      <c r="E110" s="18" t="s">
        <v>97</v>
      </c>
      <c r="F110" s="18" t="s">
        <v>50</v>
      </c>
      <c r="G110" s="38">
        <f>SUM(G109)</f>
        <v>39</v>
      </c>
    </row>
    <row r="111" spans="1:7" ht="45.75" customHeight="1">
      <c r="A111" s="53" t="s">
        <v>125</v>
      </c>
      <c r="B111" s="54"/>
      <c r="C111" s="55"/>
      <c r="D111" s="18"/>
      <c r="E111" s="18"/>
      <c r="F111" s="18"/>
      <c r="G111" s="38">
        <f>SUM(G109)</f>
        <v>39</v>
      </c>
    </row>
    <row r="112" spans="1:7" ht="12.75">
      <c r="A112" s="53" t="s">
        <v>100</v>
      </c>
      <c r="B112" s="54"/>
      <c r="C112" s="55"/>
      <c r="D112" s="18" t="s">
        <v>59</v>
      </c>
      <c r="E112" s="18" t="s">
        <v>60</v>
      </c>
      <c r="F112" s="18" t="s">
        <v>9</v>
      </c>
      <c r="G112" s="38">
        <v>1302.8</v>
      </c>
    </row>
    <row r="113" spans="1:7" ht="12.75">
      <c r="A113" s="53" t="s">
        <v>49</v>
      </c>
      <c r="B113" s="54"/>
      <c r="C113" s="55"/>
      <c r="D113" s="18" t="s">
        <v>59</v>
      </c>
      <c r="E113" s="18" t="s">
        <v>60</v>
      </c>
      <c r="F113" s="18" t="s">
        <v>50</v>
      </c>
      <c r="G113" s="38">
        <f>SUM(G112)</f>
        <v>1302.8</v>
      </c>
    </row>
    <row r="114" spans="1:7" ht="45" customHeight="1">
      <c r="A114" s="53" t="s">
        <v>125</v>
      </c>
      <c r="B114" s="54"/>
      <c r="C114" s="55"/>
      <c r="D114" s="18"/>
      <c r="E114" s="18"/>
      <c r="F114" s="18"/>
      <c r="G114" s="38">
        <v>956</v>
      </c>
    </row>
    <row r="115" spans="1:7" ht="12.75">
      <c r="A115" s="14" t="s">
        <v>61</v>
      </c>
      <c r="B115" s="20"/>
      <c r="C115" s="12"/>
      <c r="D115" s="15"/>
      <c r="E115" s="15"/>
      <c r="F115" s="15"/>
      <c r="G115" s="36">
        <f>SUM(G117+G124)</f>
        <v>2937.3999999999996</v>
      </c>
    </row>
    <row r="116" spans="1:7" ht="12.75">
      <c r="A116" s="17" t="s">
        <v>62</v>
      </c>
      <c r="B116" s="20"/>
      <c r="C116" s="12"/>
      <c r="D116" s="19" t="s">
        <v>63</v>
      </c>
      <c r="E116" s="19" t="s">
        <v>8</v>
      </c>
      <c r="F116" s="19" t="s">
        <v>9</v>
      </c>
      <c r="G116" s="37">
        <f>SUM(G117+G124)</f>
        <v>2937.3999999999996</v>
      </c>
    </row>
    <row r="117" spans="1:7" ht="23.25" customHeight="1">
      <c r="A117" s="53" t="s">
        <v>65</v>
      </c>
      <c r="B117" s="54"/>
      <c r="C117" s="55"/>
      <c r="D117" s="18" t="s">
        <v>63</v>
      </c>
      <c r="E117" s="18" t="s">
        <v>64</v>
      </c>
      <c r="F117" s="18" t="s">
        <v>9</v>
      </c>
      <c r="G117" s="38">
        <f>SUM(G118+G120+G122)</f>
        <v>2860.3999999999996</v>
      </c>
    </row>
    <row r="118" spans="1:7" ht="12.75">
      <c r="A118" s="53" t="s">
        <v>85</v>
      </c>
      <c r="B118" s="54"/>
      <c r="C118" s="55"/>
      <c r="D118" s="18" t="s">
        <v>63</v>
      </c>
      <c r="E118" s="18" t="s">
        <v>88</v>
      </c>
      <c r="F118" s="18" t="s">
        <v>9</v>
      </c>
      <c r="G118" s="38">
        <v>51.6</v>
      </c>
    </row>
    <row r="119" spans="1:7" ht="12.75">
      <c r="A119" s="53" t="s">
        <v>49</v>
      </c>
      <c r="B119" s="54"/>
      <c r="C119" s="55"/>
      <c r="D119" s="18" t="s">
        <v>63</v>
      </c>
      <c r="E119" s="18" t="s">
        <v>88</v>
      </c>
      <c r="F119" s="18" t="s">
        <v>50</v>
      </c>
      <c r="G119" s="38">
        <f>SUM(G118)</f>
        <v>51.6</v>
      </c>
    </row>
    <row r="120" spans="1:7" ht="12.75">
      <c r="A120" s="53" t="s">
        <v>100</v>
      </c>
      <c r="B120" s="54"/>
      <c r="C120" s="55"/>
      <c r="D120" s="18" t="s">
        <v>63</v>
      </c>
      <c r="E120" s="18" t="s">
        <v>66</v>
      </c>
      <c r="F120" s="18" t="s">
        <v>9</v>
      </c>
      <c r="G120" s="38">
        <v>2392.2</v>
      </c>
    </row>
    <row r="121" spans="1:7" ht="12.75">
      <c r="A121" s="53" t="s">
        <v>49</v>
      </c>
      <c r="B121" s="54"/>
      <c r="C121" s="55"/>
      <c r="D121" s="18" t="s">
        <v>63</v>
      </c>
      <c r="E121" s="18" t="s">
        <v>66</v>
      </c>
      <c r="F121" s="18" t="s">
        <v>50</v>
      </c>
      <c r="G121" s="38">
        <f>SUM(G120)</f>
        <v>2392.2</v>
      </c>
    </row>
    <row r="122" spans="1:7" ht="12.75">
      <c r="A122" s="53" t="s">
        <v>100</v>
      </c>
      <c r="B122" s="54"/>
      <c r="C122" s="55"/>
      <c r="D122" s="18" t="s">
        <v>63</v>
      </c>
      <c r="E122" s="18" t="s">
        <v>67</v>
      </c>
      <c r="F122" s="18" t="s">
        <v>9</v>
      </c>
      <c r="G122" s="38">
        <v>416.6</v>
      </c>
    </row>
    <row r="123" spans="1:7" ht="12.75">
      <c r="A123" s="53" t="s">
        <v>49</v>
      </c>
      <c r="B123" s="54"/>
      <c r="C123" s="55"/>
      <c r="D123" s="18" t="s">
        <v>63</v>
      </c>
      <c r="E123" s="18" t="s">
        <v>67</v>
      </c>
      <c r="F123" s="18" t="s">
        <v>50</v>
      </c>
      <c r="G123" s="38">
        <f>SUM(G122)</f>
        <v>416.6</v>
      </c>
    </row>
    <row r="124" spans="1:7" ht="34.5" customHeight="1">
      <c r="A124" s="53" t="s">
        <v>116</v>
      </c>
      <c r="B124" s="54"/>
      <c r="C124" s="55"/>
      <c r="D124" s="18" t="s">
        <v>63</v>
      </c>
      <c r="E124" s="18" t="s">
        <v>70</v>
      </c>
      <c r="F124" s="18" t="s">
        <v>9</v>
      </c>
      <c r="G124" s="38">
        <v>77</v>
      </c>
    </row>
    <row r="125" spans="1:7" ht="12.75">
      <c r="A125" s="53" t="s">
        <v>49</v>
      </c>
      <c r="B125" s="54"/>
      <c r="C125" s="55"/>
      <c r="D125" s="18" t="s">
        <v>63</v>
      </c>
      <c r="E125" s="18" t="s">
        <v>70</v>
      </c>
      <c r="F125" s="18" t="s">
        <v>50</v>
      </c>
      <c r="G125" s="38">
        <f>SUM(G124)</f>
        <v>77</v>
      </c>
    </row>
    <row r="126" spans="1:7" ht="32.25" customHeight="1">
      <c r="A126" s="53" t="s">
        <v>126</v>
      </c>
      <c r="B126" s="54"/>
      <c r="C126" s="55"/>
      <c r="D126" s="18"/>
      <c r="E126" s="18"/>
      <c r="F126" s="18"/>
      <c r="G126" s="38">
        <f>SUM(G124)</f>
        <v>77</v>
      </c>
    </row>
    <row r="127" spans="1:7" s="25" customFormat="1" ht="12.75">
      <c r="A127" s="14" t="s">
        <v>80</v>
      </c>
      <c r="B127" s="23"/>
      <c r="C127" s="24"/>
      <c r="D127" s="16"/>
      <c r="E127" s="16"/>
      <c r="F127" s="16"/>
      <c r="G127" s="36">
        <f>SUM(G128+G132)</f>
        <v>542.8</v>
      </c>
    </row>
    <row r="128" spans="1:7" s="26" customFormat="1" ht="12.75">
      <c r="A128" s="17" t="s">
        <v>81</v>
      </c>
      <c r="B128" s="21"/>
      <c r="C128" s="22"/>
      <c r="D128" s="19" t="s">
        <v>82</v>
      </c>
      <c r="E128" s="19" t="s">
        <v>8</v>
      </c>
      <c r="F128" s="19" t="s">
        <v>9</v>
      </c>
      <c r="G128" s="37">
        <f>SUM(G129)</f>
        <v>339.8</v>
      </c>
    </row>
    <row r="129" spans="1:7" s="26" customFormat="1" ht="32.25" customHeight="1">
      <c r="A129" s="53" t="s">
        <v>106</v>
      </c>
      <c r="B129" s="57"/>
      <c r="C129" s="58"/>
      <c r="D129" s="18" t="s">
        <v>82</v>
      </c>
      <c r="E129" s="18" t="s">
        <v>51</v>
      </c>
      <c r="F129" s="18" t="s">
        <v>9</v>
      </c>
      <c r="G129" s="38">
        <v>339.8</v>
      </c>
    </row>
    <row r="130" spans="1:7" s="26" customFormat="1" ht="12.75">
      <c r="A130" s="53" t="s">
        <v>78</v>
      </c>
      <c r="B130" s="57"/>
      <c r="C130" s="58"/>
      <c r="D130" s="18" t="s">
        <v>82</v>
      </c>
      <c r="E130" s="18" t="s">
        <v>51</v>
      </c>
      <c r="F130" s="18" t="s">
        <v>77</v>
      </c>
      <c r="G130" s="38">
        <f>SUM(G129)</f>
        <v>339.8</v>
      </c>
    </row>
    <row r="131" spans="1:7" s="26" customFormat="1" ht="33.75" customHeight="1">
      <c r="A131" s="59" t="s">
        <v>127</v>
      </c>
      <c r="B131" s="60"/>
      <c r="C131" s="61"/>
      <c r="D131" s="18"/>
      <c r="E131" s="18"/>
      <c r="F131" s="18"/>
      <c r="G131" s="38">
        <f>SUM(G129)</f>
        <v>339.8</v>
      </c>
    </row>
    <row r="132" spans="1:7" s="51" customFormat="1" ht="12.75">
      <c r="A132" s="62" t="s">
        <v>169</v>
      </c>
      <c r="B132" s="60"/>
      <c r="C132" s="61"/>
      <c r="D132" s="33" t="s">
        <v>170</v>
      </c>
      <c r="E132" s="33" t="s">
        <v>8</v>
      </c>
      <c r="F132" s="33" t="s">
        <v>9</v>
      </c>
      <c r="G132" s="41">
        <f>SUM(G133)</f>
        <v>203</v>
      </c>
    </row>
    <row r="133" spans="1:7" s="26" customFormat="1" ht="57.75" customHeight="1">
      <c r="A133" s="66" t="s">
        <v>102</v>
      </c>
      <c r="B133" s="67"/>
      <c r="C133" s="68"/>
      <c r="D133" s="35" t="s">
        <v>170</v>
      </c>
      <c r="E133" s="35" t="s">
        <v>148</v>
      </c>
      <c r="F133" s="35" t="s">
        <v>9</v>
      </c>
      <c r="G133" s="42">
        <v>203</v>
      </c>
    </row>
    <row r="134" spans="1:7" s="26" customFormat="1" ht="12.75">
      <c r="A134" s="53" t="s">
        <v>78</v>
      </c>
      <c r="B134" s="57"/>
      <c r="C134" s="58"/>
      <c r="D134" s="35" t="s">
        <v>170</v>
      </c>
      <c r="E134" s="35" t="s">
        <v>148</v>
      </c>
      <c r="F134" s="35" t="s">
        <v>77</v>
      </c>
      <c r="G134" s="42">
        <f>SUM(G133)</f>
        <v>203</v>
      </c>
    </row>
    <row r="135" spans="1:7" s="26" customFormat="1" ht="56.25" customHeight="1">
      <c r="A135" s="53" t="s">
        <v>128</v>
      </c>
      <c r="B135" s="54"/>
      <c r="C135" s="55"/>
      <c r="D135" s="35"/>
      <c r="E135" s="35"/>
      <c r="F135" s="35"/>
      <c r="G135" s="42">
        <f>SUM(G133)</f>
        <v>203</v>
      </c>
    </row>
    <row r="136" spans="1:7" ht="12.75">
      <c r="A136" s="70" t="s">
        <v>71</v>
      </c>
      <c r="B136" s="71"/>
      <c r="C136" s="72"/>
      <c r="D136" s="19"/>
      <c r="E136" s="19"/>
      <c r="F136" s="19"/>
      <c r="G136" s="36">
        <f>SUM(G137)</f>
        <v>20</v>
      </c>
    </row>
    <row r="137" spans="1:7" ht="12.75" customHeight="1">
      <c r="A137" s="53" t="s">
        <v>151</v>
      </c>
      <c r="B137" s="54"/>
      <c r="C137" s="55"/>
      <c r="D137" s="19" t="s">
        <v>149</v>
      </c>
      <c r="E137" s="19" t="s">
        <v>8</v>
      </c>
      <c r="F137" s="19" t="s">
        <v>9</v>
      </c>
      <c r="G137" s="37">
        <v>20</v>
      </c>
    </row>
    <row r="138" spans="1:7" ht="12.75" customHeight="1">
      <c r="A138" s="53" t="s">
        <v>74</v>
      </c>
      <c r="B138" s="54"/>
      <c r="C138" s="55"/>
      <c r="D138" s="18" t="s">
        <v>150</v>
      </c>
      <c r="E138" s="18" t="s">
        <v>72</v>
      </c>
      <c r="F138" s="18" t="s">
        <v>9</v>
      </c>
      <c r="G138" s="38">
        <f>SUM(G137)</f>
        <v>20</v>
      </c>
    </row>
    <row r="139" spans="1:7" ht="23.25" customHeight="1">
      <c r="A139" s="53" t="s">
        <v>75</v>
      </c>
      <c r="B139" s="54"/>
      <c r="C139" s="55"/>
      <c r="D139" s="18" t="s">
        <v>150</v>
      </c>
      <c r="E139" s="18" t="s">
        <v>73</v>
      </c>
      <c r="F139" s="18" t="s">
        <v>9</v>
      </c>
      <c r="G139" s="38">
        <f>SUM(G137)</f>
        <v>20</v>
      </c>
    </row>
    <row r="140" spans="1:7" ht="12.75">
      <c r="A140" s="53" t="s">
        <v>14</v>
      </c>
      <c r="B140" s="54"/>
      <c r="C140" s="55"/>
      <c r="D140" s="18" t="s">
        <v>150</v>
      </c>
      <c r="E140" s="18" t="s">
        <v>73</v>
      </c>
      <c r="F140" s="18" t="s">
        <v>15</v>
      </c>
      <c r="G140" s="38">
        <f>SUM(G137)</f>
        <v>20</v>
      </c>
    </row>
    <row r="141" spans="1:7" ht="12.75">
      <c r="A141" s="45" t="s">
        <v>152</v>
      </c>
      <c r="B141" s="43"/>
      <c r="C141" s="44"/>
      <c r="D141" s="34" t="s">
        <v>153</v>
      </c>
      <c r="E141" s="34" t="s">
        <v>8</v>
      </c>
      <c r="F141" s="34" t="s">
        <v>9</v>
      </c>
      <c r="G141" s="46">
        <f>SUM(G142)</f>
        <v>25</v>
      </c>
    </row>
    <row r="142" spans="1:7" ht="12.75">
      <c r="A142" s="56" t="s">
        <v>68</v>
      </c>
      <c r="B142" s="64"/>
      <c r="C142" s="65"/>
      <c r="D142" s="33" t="s">
        <v>154</v>
      </c>
      <c r="E142" s="33" t="s">
        <v>69</v>
      </c>
      <c r="F142" s="33" t="s">
        <v>9</v>
      </c>
      <c r="G142" s="41">
        <v>25</v>
      </c>
    </row>
    <row r="143" spans="1:7" ht="12.75">
      <c r="A143" s="10" t="s">
        <v>31</v>
      </c>
      <c r="B143" s="20"/>
      <c r="C143" s="12"/>
      <c r="D143" s="18" t="s">
        <v>154</v>
      </c>
      <c r="E143" s="18" t="s">
        <v>69</v>
      </c>
      <c r="F143" s="18" t="s">
        <v>30</v>
      </c>
      <c r="G143" s="38">
        <f>SUM(G142)</f>
        <v>25</v>
      </c>
    </row>
    <row r="144" spans="1:7" ht="12.75">
      <c r="A144" s="69" t="s">
        <v>155</v>
      </c>
      <c r="B144" s="54"/>
      <c r="C144" s="55"/>
      <c r="D144" s="34" t="s">
        <v>156</v>
      </c>
      <c r="E144" s="34" t="s">
        <v>8</v>
      </c>
      <c r="F144" s="34" t="s">
        <v>9</v>
      </c>
      <c r="G144" s="46">
        <f>SUM(G145)</f>
        <v>130</v>
      </c>
    </row>
    <row r="145" spans="1:7" ht="12.75">
      <c r="A145" s="47" t="s">
        <v>163</v>
      </c>
      <c r="B145" s="48"/>
      <c r="C145" s="49"/>
      <c r="D145" s="33" t="s">
        <v>157</v>
      </c>
      <c r="E145" s="33" t="s">
        <v>162</v>
      </c>
      <c r="F145" s="33" t="s">
        <v>9</v>
      </c>
      <c r="G145" s="41">
        <v>130</v>
      </c>
    </row>
    <row r="146" spans="1:7" ht="12.75">
      <c r="A146" s="50" t="s">
        <v>161</v>
      </c>
      <c r="B146" s="48"/>
      <c r="C146" s="49"/>
      <c r="D146" s="35" t="s">
        <v>157</v>
      </c>
      <c r="E146" s="35" t="s">
        <v>158</v>
      </c>
      <c r="F146" s="35" t="s">
        <v>9</v>
      </c>
      <c r="G146" s="42">
        <f>SUM(G145)</f>
        <v>130</v>
      </c>
    </row>
    <row r="147" spans="1:7" ht="12.75">
      <c r="A147" s="10" t="s">
        <v>160</v>
      </c>
      <c r="B147" s="20"/>
      <c r="C147" s="12"/>
      <c r="D147" s="18" t="s">
        <v>157</v>
      </c>
      <c r="E147" s="18" t="s">
        <v>158</v>
      </c>
      <c r="F147" s="18" t="s">
        <v>159</v>
      </c>
      <c r="G147" s="38">
        <f>SUM(G145)</f>
        <v>130</v>
      </c>
    </row>
    <row r="148" spans="1:7" ht="12.75">
      <c r="A148" s="14" t="s">
        <v>76</v>
      </c>
      <c r="B148" s="20"/>
      <c r="C148" s="12"/>
      <c r="D148" s="15"/>
      <c r="E148" s="15"/>
      <c r="F148" s="15"/>
      <c r="G148" s="36">
        <f>SUM(G11+G31+G36+G39+G45+G72+G115+G127+G136+G141+G144)</f>
        <v>35776.700000000004</v>
      </c>
    </row>
  </sheetData>
  <mergeCells count="102">
    <mergeCell ref="A55:C55"/>
    <mergeCell ref="A56:C56"/>
    <mergeCell ref="A48:C48"/>
    <mergeCell ref="A49:C49"/>
    <mergeCell ref="A37:C37"/>
    <mergeCell ref="A38:C38"/>
    <mergeCell ref="A46:C46"/>
    <mergeCell ref="A47:C47"/>
    <mergeCell ref="A126:C126"/>
    <mergeCell ref="A140:C140"/>
    <mergeCell ref="A105:C105"/>
    <mergeCell ref="A107:C107"/>
    <mergeCell ref="A109:C109"/>
    <mergeCell ref="A110:C110"/>
    <mergeCell ref="A118:C118"/>
    <mergeCell ref="A114:C114"/>
    <mergeCell ref="A125:C125"/>
    <mergeCell ref="A122:C122"/>
    <mergeCell ref="A62:C62"/>
    <mergeCell ref="A66:C66"/>
    <mergeCell ref="A64:C64"/>
    <mergeCell ref="A80:C80"/>
    <mergeCell ref="A77:C77"/>
    <mergeCell ref="A69:C69"/>
    <mergeCell ref="A78:C78"/>
    <mergeCell ref="A68:C68"/>
    <mergeCell ref="A65:C65"/>
    <mergeCell ref="A67:C67"/>
    <mergeCell ref="A19:C19"/>
    <mergeCell ref="A61:C61"/>
    <mergeCell ref="A54:C54"/>
    <mergeCell ref="A60:C60"/>
    <mergeCell ref="A39:C39"/>
    <mergeCell ref="A41:C41"/>
    <mergeCell ref="A40:C40"/>
    <mergeCell ref="A34:C34"/>
    <mergeCell ref="A35:C35"/>
    <mergeCell ref="A36:C36"/>
    <mergeCell ref="A124:C124"/>
    <mergeCell ref="A6:G6"/>
    <mergeCell ref="A12:C12"/>
    <mergeCell ref="A13:C13"/>
    <mergeCell ref="A15:C15"/>
    <mergeCell ref="A16:C16"/>
    <mergeCell ref="A17:C17"/>
    <mergeCell ref="A33:C33"/>
    <mergeCell ref="A25:C25"/>
    <mergeCell ref="A26:C26"/>
    <mergeCell ref="A81:C81"/>
    <mergeCell ref="A83:C83"/>
    <mergeCell ref="A92:C92"/>
    <mergeCell ref="A113:C113"/>
    <mergeCell ref="A112:C112"/>
    <mergeCell ref="A104:C104"/>
    <mergeCell ref="A96:C96"/>
    <mergeCell ref="A98:C98"/>
    <mergeCell ref="A102:C102"/>
    <mergeCell ref="A99:C99"/>
    <mergeCell ref="A75:C75"/>
    <mergeCell ref="A71:C71"/>
    <mergeCell ref="A123:C123"/>
    <mergeCell ref="A117:C117"/>
    <mergeCell ref="A111:C111"/>
    <mergeCell ref="A95:C95"/>
    <mergeCell ref="A119:C119"/>
    <mergeCell ref="A120:C120"/>
    <mergeCell ref="A121:C121"/>
    <mergeCell ref="A100:C100"/>
    <mergeCell ref="A101:C101"/>
    <mergeCell ref="A88:C88"/>
    <mergeCell ref="A89:C89"/>
    <mergeCell ref="A103:C103"/>
    <mergeCell ref="A97:C97"/>
    <mergeCell ref="A144:C144"/>
    <mergeCell ref="A44:C44"/>
    <mergeCell ref="A29:C29"/>
    <mergeCell ref="A136:C136"/>
    <mergeCell ref="A137:C137"/>
    <mergeCell ref="A94:C94"/>
    <mergeCell ref="A84:C84"/>
    <mergeCell ref="A86:C86"/>
    <mergeCell ref="A93:C93"/>
    <mergeCell ref="A138:C138"/>
    <mergeCell ref="E2:G2"/>
    <mergeCell ref="E3:G3"/>
    <mergeCell ref="E4:G4"/>
    <mergeCell ref="A142:C142"/>
    <mergeCell ref="A139:C139"/>
    <mergeCell ref="A133:C133"/>
    <mergeCell ref="A134:C134"/>
    <mergeCell ref="A135:C135"/>
    <mergeCell ref="A90:C90"/>
    <mergeCell ref="A91:C91"/>
    <mergeCell ref="A129:C129"/>
    <mergeCell ref="A130:C130"/>
    <mergeCell ref="A131:C131"/>
    <mergeCell ref="A132:C132"/>
    <mergeCell ref="A24:C24"/>
    <mergeCell ref="A20:C20"/>
    <mergeCell ref="A21:C21"/>
    <mergeCell ref="A22:C22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1"/>
  <sheetViews>
    <sheetView workbookViewId="0" topLeftCell="A1">
      <selection activeCell="K14" sqref="K14"/>
    </sheetView>
  </sheetViews>
  <sheetFormatPr defaultColWidth="9.00390625" defaultRowHeight="12.75"/>
  <cols>
    <col min="3" max="3" width="32.625" style="0" customWidth="1"/>
    <col min="4" max="4" width="7.00390625" style="0" customWidth="1"/>
    <col min="5" max="5" width="7.375" style="0" customWidth="1"/>
    <col min="6" max="6" width="6.625" style="0" customWidth="1"/>
    <col min="7" max="8" width="7.125" style="0" customWidth="1"/>
  </cols>
  <sheetData>
    <row r="2" spans="5:8" ht="12.75">
      <c r="E2" s="63" t="s">
        <v>147</v>
      </c>
      <c r="F2" s="63"/>
      <c r="G2" s="63"/>
      <c r="H2" s="63"/>
    </row>
    <row r="3" spans="5:8" ht="12.75">
      <c r="E3" s="63" t="s">
        <v>0</v>
      </c>
      <c r="F3" s="63"/>
      <c r="G3" s="63"/>
      <c r="H3" s="63"/>
    </row>
    <row r="4" spans="5:8" ht="12.75">
      <c r="E4" s="63" t="s">
        <v>171</v>
      </c>
      <c r="F4" s="63"/>
      <c r="G4" s="63"/>
      <c r="H4" s="63"/>
    </row>
    <row r="5" ht="12.75">
      <c r="C5" s="31"/>
    </row>
    <row r="6" spans="1:7" ht="52.5" customHeight="1">
      <c r="A6" s="75" t="s">
        <v>164</v>
      </c>
      <c r="B6" s="75"/>
      <c r="C6" s="75"/>
      <c r="D6" s="75"/>
      <c r="E6" s="75"/>
      <c r="F6" s="75"/>
      <c r="G6" s="75"/>
    </row>
    <row r="7" ht="13.5" thickBot="1">
      <c r="G7" t="s">
        <v>83</v>
      </c>
    </row>
    <row r="8" spans="1:8" ht="12.75">
      <c r="A8" s="3"/>
      <c r="B8" s="4"/>
      <c r="C8" s="4"/>
      <c r="D8" s="5"/>
      <c r="E8" s="5"/>
      <c r="F8" s="27" t="s">
        <v>4</v>
      </c>
      <c r="G8" s="5"/>
      <c r="H8" s="5"/>
    </row>
    <row r="9" spans="1:8" ht="33.75" customHeight="1">
      <c r="A9" s="6"/>
      <c r="B9" s="7" t="s">
        <v>1</v>
      </c>
      <c r="C9" s="7"/>
      <c r="D9" s="8" t="s">
        <v>2</v>
      </c>
      <c r="E9" s="8" t="s">
        <v>3</v>
      </c>
      <c r="F9" s="9" t="s">
        <v>5</v>
      </c>
      <c r="G9" s="28" t="s">
        <v>165</v>
      </c>
      <c r="H9" s="28" t="s">
        <v>166</v>
      </c>
    </row>
    <row r="10" spans="1:8" ht="12.75">
      <c r="A10" s="10"/>
      <c r="B10" s="11">
        <v>1</v>
      </c>
      <c r="C10" s="12"/>
      <c r="D10" s="13">
        <v>2</v>
      </c>
      <c r="E10" s="13">
        <v>3</v>
      </c>
      <c r="F10" s="13">
        <v>4</v>
      </c>
      <c r="G10" s="13">
        <v>6</v>
      </c>
      <c r="H10" s="13">
        <v>6</v>
      </c>
    </row>
    <row r="11" spans="1:8" ht="12.75">
      <c r="A11" s="14" t="s">
        <v>6</v>
      </c>
      <c r="B11" s="2"/>
      <c r="C11" s="1"/>
      <c r="D11" s="16" t="s">
        <v>7</v>
      </c>
      <c r="E11" s="16" t="s">
        <v>8</v>
      </c>
      <c r="F11" s="16" t="s">
        <v>9</v>
      </c>
      <c r="G11" s="36">
        <f>SUM(G12+G16+G20)</f>
        <v>1605</v>
      </c>
      <c r="H11" s="36">
        <f>SUM(H12+H16+H20)</f>
        <v>1605</v>
      </c>
    </row>
    <row r="12" spans="1:8" ht="23.25" customHeight="1">
      <c r="A12" s="76" t="s">
        <v>10</v>
      </c>
      <c r="B12" s="54"/>
      <c r="C12" s="55"/>
      <c r="D12" s="19" t="s">
        <v>79</v>
      </c>
      <c r="E12" s="19" t="s">
        <v>8</v>
      </c>
      <c r="F12" s="19" t="s">
        <v>9</v>
      </c>
      <c r="G12" s="37">
        <f>SUM(G15)</f>
        <v>428.1</v>
      </c>
      <c r="H12" s="37">
        <f>SUM(H15)</f>
        <v>428.1</v>
      </c>
    </row>
    <row r="13" spans="1:8" ht="21.75" customHeight="1">
      <c r="A13" s="53" t="s">
        <v>11</v>
      </c>
      <c r="B13" s="57"/>
      <c r="C13" s="58"/>
      <c r="D13" s="18" t="s">
        <v>79</v>
      </c>
      <c r="E13" s="18" t="s">
        <v>12</v>
      </c>
      <c r="F13" s="18" t="s">
        <v>9</v>
      </c>
      <c r="G13" s="38">
        <f>SUM(G15)</f>
        <v>428.1</v>
      </c>
      <c r="H13" s="38">
        <f>SUM(H15)</f>
        <v>428.1</v>
      </c>
    </row>
    <row r="14" spans="1:8" ht="12.75">
      <c r="A14" s="10" t="s">
        <v>117</v>
      </c>
      <c r="B14" s="2"/>
      <c r="C14" s="1"/>
      <c r="D14" s="18" t="s">
        <v>79</v>
      </c>
      <c r="E14" s="18" t="s">
        <v>13</v>
      </c>
      <c r="F14" s="18" t="s">
        <v>9</v>
      </c>
      <c r="G14" s="38">
        <f>SUM(G15)</f>
        <v>428.1</v>
      </c>
      <c r="H14" s="38">
        <f>SUM(H15)</f>
        <v>428.1</v>
      </c>
    </row>
    <row r="15" spans="1:8" ht="12.75">
      <c r="A15" s="53" t="s">
        <v>14</v>
      </c>
      <c r="B15" s="54"/>
      <c r="C15" s="55"/>
      <c r="D15" s="18" t="s">
        <v>79</v>
      </c>
      <c r="E15" s="18" t="s">
        <v>13</v>
      </c>
      <c r="F15" s="18" t="s">
        <v>15</v>
      </c>
      <c r="G15" s="38">
        <v>428.1</v>
      </c>
      <c r="H15" s="38">
        <v>428.1</v>
      </c>
    </row>
    <row r="16" spans="1:8" ht="34.5" customHeight="1">
      <c r="A16" s="76" t="s">
        <v>16</v>
      </c>
      <c r="B16" s="52"/>
      <c r="C16" s="77"/>
      <c r="D16" s="19" t="s">
        <v>17</v>
      </c>
      <c r="E16" s="19" t="s">
        <v>8</v>
      </c>
      <c r="F16" s="19" t="s">
        <v>9</v>
      </c>
      <c r="G16" s="37">
        <v>1161.9</v>
      </c>
      <c r="H16" s="37">
        <f>SUM(H19)</f>
        <v>1161.9</v>
      </c>
    </row>
    <row r="17" spans="1:8" ht="12.75">
      <c r="A17" s="53" t="s">
        <v>18</v>
      </c>
      <c r="B17" s="54"/>
      <c r="C17" s="55"/>
      <c r="D17" s="18" t="s">
        <v>17</v>
      </c>
      <c r="E17" s="18" t="s">
        <v>12</v>
      </c>
      <c r="F17" s="18" t="s">
        <v>9</v>
      </c>
      <c r="G17" s="38">
        <f>SUM(G19)</f>
        <v>1161.9</v>
      </c>
      <c r="H17" s="38">
        <f>SUM(H19)</f>
        <v>1161.9</v>
      </c>
    </row>
    <row r="18" spans="1:8" ht="12.75" customHeight="1">
      <c r="A18" s="10" t="s">
        <v>118</v>
      </c>
      <c r="B18" s="20"/>
      <c r="C18" s="12"/>
      <c r="D18" s="18" t="s">
        <v>17</v>
      </c>
      <c r="E18" s="18" t="s">
        <v>19</v>
      </c>
      <c r="F18" s="18" t="s">
        <v>9</v>
      </c>
      <c r="G18" s="38">
        <f>SUM(G19)</f>
        <v>1161.9</v>
      </c>
      <c r="H18" s="38">
        <f>SUM(H19)</f>
        <v>1161.9</v>
      </c>
    </row>
    <row r="19" spans="1:8" ht="12.75">
      <c r="A19" s="53" t="s">
        <v>14</v>
      </c>
      <c r="B19" s="54"/>
      <c r="C19" s="55"/>
      <c r="D19" s="18" t="s">
        <v>17</v>
      </c>
      <c r="E19" s="18" t="s">
        <v>19</v>
      </c>
      <c r="F19" s="18" t="s">
        <v>15</v>
      </c>
      <c r="G19" s="38">
        <v>1161.9</v>
      </c>
      <c r="H19" s="38">
        <v>1161.9</v>
      </c>
    </row>
    <row r="20" spans="1:8" ht="12.75">
      <c r="A20" s="76" t="s">
        <v>131</v>
      </c>
      <c r="B20" s="54"/>
      <c r="C20" s="55"/>
      <c r="D20" s="19" t="s">
        <v>130</v>
      </c>
      <c r="E20" s="19" t="s">
        <v>8</v>
      </c>
      <c r="F20" s="19" t="s">
        <v>9</v>
      </c>
      <c r="G20" s="37">
        <f>SUM(G23)</f>
        <v>15</v>
      </c>
      <c r="H20" s="37">
        <f>SUM(H23)</f>
        <v>15</v>
      </c>
    </row>
    <row r="21" spans="1:8" ht="12.75">
      <c r="A21" s="53" t="s">
        <v>18</v>
      </c>
      <c r="B21" s="54"/>
      <c r="C21" s="55"/>
      <c r="D21" s="18" t="s">
        <v>130</v>
      </c>
      <c r="E21" s="18" t="s">
        <v>12</v>
      </c>
      <c r="F21" s="18" t="s">
        <v>9</v>
      </c>
      <c r="G21" s="38">
        <f>SUM(G23)</f>
        <v>15</v>
      </c>
      <c r="H21" s="38">
        <f>SUM(H23)</f>
        <v>15</v>
      </c>
    </row>
    <row r="22" spans="1:8" ht="12.75">
      <c r="A22" s="10" t="s">
        <v>118</v>
      </c>
      <c r="B22" s="20"/>
      <c r="C22" s="12"/>
      <c r="D22" s="18" t="s">
        <v>130</v>
      </c>
      <c r="E22" s="18" t="s">
        <v>19</v>
      </c>
      <c r="F22" s="18" t="s">
        <v>9</v>
      </c>
      <c r="G22" s="38">
        <f>SUM(G23)</f>
        <v>15</v>
      </c>
      <c r="H22" s="38">
        <f>SUM(H23)</f>
        <v>15</v>
      </c>
    </row>
    <row r="23" spans="1:8" ht="12.75">
      <c r="A23" s="10" t="s">
        <v>132</v>
      </c>
      <c r="B23" s="20"/>
      <c r="C23" s="12"/>
      <c r="D23" s="18" t="s">
        <v>130</v>
      </c>
      <c r="E23" s="18" t="s">
        <v>19</v>
      </c>
      <c r="F23" s="18" t="s">
        <v>98</v>
      </c>
      <c r="G23" s="38">
        <v>15</v>
      </c>
      <c r="H23" s="38">
        <v>15</v>
      </c>
    </row>
    <row r="24" spans="1:8" ht="43.5" customHeight="1">
      <c r="A24" s="53" t="s">
        <v>146</v>
      </c>
      <c r="B24" s="54"/>
      <c r="C24" s="55"/>
      <c r="D24" s="18"/>
      <c r="E24" s="18"/>
      <c r="F24" s="18"/>
      <c r="G24" s="38">
        <v>15</v>
      </c>
      <c r="H24" s="38">
        <v>15</v>
      </c>
    </row>
    <row r="25" spans="1:8" ht="12.75">
      <c r="A25" s="14" t="s">
        <v>20</v>
      </c>
      <c r="B25" s="20"/>
      <c r="C25" s="12"/>
      <c r="D25" s="16" t="s">
        <v>21</v>
      </c>
      <c r="E25" s="16" t="s">
        <v>8</v>
      </c>
      <c r="F25" s="16" t="s">
        <v>9</v>
      </c>
      <c r="G25" s="36">
        <v>133</v>
      </c>
      <c r="H25" s="36">
        <v>133</v>
      </c>
    </row>
    <row r="26" spans="1:8" ht="12.75">
      <c r="A26" s="17" t="s">
        <v>22</v>
      </c>
      <c r="B26" s="20"/>
      <c r="C26" s="12"/>
      <c r="D26" s="19" t="s">
        <v>23</v>
      </c>
      <c r="E26" s="19" t="s">
        <v>8</v>
      </c>
      <c r="F26" s="19" t="s">
        <v>9</v>
      </c>
      <c r="G26" s="37">
        <f>SUM(G25)</f>
        <v>133</v>
      </c>
      <c r="H26" s="37">
        <f>SUM(H25)</f>
        <v>133</v>
      </c>
    </row>
    <row r="27" spans="1:8" ht="12.75">
      <c r="A27" s="10" t="s">
        <v>119</v>
      </c>
      <c r="B27" s="20"/>
      <c r="C27" s="12"/>
      <c r="D27" s="18" t="s">
        <v>23</v>
      </c>
      <c r="E27" s="18" t="s">
        <v>24</v>
      </c>
      <c r="F27" s="18" t="s">
        <v>9</v>
      </c>
      <c r="G27" s="38">
        <f>SUM(G25)</f>
        <v>133</v>
      </c>
      <c r="H27" s="38">
        <f>SUM(H25)</f>
        <v>133</v>
      </c>
    </row>
    <row r="28" spans="1:8" ht="24" customHeight="1">
      <c r="A28" s="78" t="s">
        <v>25</v>
      </c>
      <c r="B28" s="79"/>
      <c r="C28" s="80"/>
      <c r="D28" s="18" t="s">
        <v>23</v>
      </c>
      <c r="E28" s="18" t="s">
        <v>24</v>
      </c>
      <c r="F28" s="18" t="s">
        <v>15</v>
      </c>
      <c r="G28" s="38">
        <f>SUM(G25)</f>
        <v>133</v>
      </c>
      <c r="H28" s="38">
        <f>SUM(H25)</f>
        <v>133</v>
      </c>
    </row>
    <row r="29" spans="1:8" ht="24" customHeight="1">
      <c r="A29" s="53" t="s">
        <v>103</v>
      </c>
      <c r="B29" s="54"/>
      <c r="C29" s="55"/>
      <c r="D29" s="15"/>
      <c r="E29" s="15"/>
      <c r="F29" s="15"/>
      <c r="G29" s="38">
        <f>SUM(G25)</f>
        <v>133</v>
      </c>
      <c r="H29" s="38">
        <f>SUM(H25)</f>
        <v>133</v>
      </c>
    </row>
    <row r="30" spans="1:8" ht="24" customHeight="1">
      <c r="A30" s="70" t="s">
        <v>89</v>
      </c>
      <c r="B30" s="54"/>
      <c r="C30" s="55"/>
      <c r="D30" s="16" t="s">
        <v>90</v>
      </c>
      <c r="E30" s="32" t="s">
        <v>8</v>
      </c>
      <c r="F30" s="16" t="s">
        <v>9</v>
      </c>
      <c r="G30" s="36">
        <v>100</v>
      </c>
      <c r="H30" s="36">
        <v>100</v>
      </c>
    </row>
    <row r="31" spans="1:8" ht="32.25" customHeight="1">
      <c r="A31" s="76" t="s">
        <v>91</v>
      </c>
      <c r="B31" s="52"/>
      <c r="C31" s="77"/>
      <c r="D31" s="19" t="s">
        <v>92</v>
      </c>
      <c r="E31" s="19" t="s">
        <v>8</v>
      </c>
      <c r="F31" s="19" t="s">
        <v>9</v>
      </c>
      <c r="G31" s="37">
        <f>SUM(G30)</f>
        <v>100</v>
      </c>
      <c r="H31" s="37">
        <f>SUM(H30)</f>
        <v>100</v>
      </c>
    </row>
    <row r="32" spans="1:8" ht="24" customHeight="1">
      <c r="A32" s="53" t="s">
        <v>93</v>
      </c>
      <c r="B32" s="57"/>
      <c r="C32" s="58"/>
      <c r="D32" s="18" t="s">
        <v>92</v>
      </c>
      <c r="E32" s="18" t="s">
        <v>94</v>
      </c>
      <c r="F32" s="18" t="s">
        <v>9</v>
      </c>
      <c r="G32" s="39">
        <f>SUM(G30)</f>
        <v>100</v>
      </c>
      <c r="H32" s="39">
        <f>SUM(H30)</f>
        <v>100</v>
      </c>
    </row>
    <row r="33" spans="1:8" ht="22.5" customHeight="1">
      <c r="A33" s="53" t="s">
        <v>168</v>
      </c>
      <c r="B33" s="54"/>
      <c r="C33" s="55"/>
      <c r="D33" s="18" t="s">
        <v>92</v>
      </c>
      <c r="E33" s="18" t="s">
        <v>94</v>
      </c>
      <c r="F33" s="18" t="s">
        <v>167</v>
      </c>
      <c r="G33" s="39">
        <f>SUM(G30)</f>
        <v>100</v>
      </c>
      <c r="H33" s="39">
        <f>SUM(H30)</f>
        <v>100</v>
      </c>
    </row>
    <row r="34" spans="1:8" ht="12.75">
      <c r="A34" s="69" t="s">
        <v>133</v>
      </c>
      <c r="B34" s="81"/>
      <c r="C34" s="82"/>
      <c r="D34" s="34" t="s">
        <v>134</v>
      </c>
      <c r="E34" s="34" t="s">
        <v>8</v>
      </c>
      <c r="F34" s="34" t="s">
        <v>9</v>
      </c>
      <c r="G34" s="40">
        <v>35</v>
      </c>
      <c r="H34" s="40">
        <v>35</v>
      </c>
    </row>
    <row r="35" spans="1:8" ht="12.75">
      <c r="A35" s="53" t="s">
        <v>136</v>
      </c>
      <c r="B35" s="54"/>
      <c r="C35" s="55"/>
      <c r="D35" s="18" t="s">
        <v>135</v>
      </c>
      <c r="E35" s="18" t="s">
        <v>8</v>
      </c>
      <c r="F35" s="18" t="s">
        <v>9</v>
      </c>
      <c r="G35" s="39">
        <f>SUM(G38)</f>
        <v>35</v>
      </c>
      <c r="H35" s="39">
        <f>SUM(H38)</f>
        <v>35</v>
      </c>
    </row>
    <row r="36" spans="1:8" ht="12.75">
      <c r="A36" s="53" t="s">
        <v>18</v>
      </c>
      <c r="B36" s="54"/>
      <c r="C36" s="55"/>
      <c r="D36" s="18" t="s">
        <v>135</v>
      </c>
      <c r="E36" s="18" t="s">
        <v>12</v>
      </c>
      <c r="F36" s="18" t="s">
        <v>9</v>
      </c>
      <c r="G36" s="39">
        <f>SUM(G38)</f>
        <v>35</v>
      </c>
      <c r="H36" s="39">
        <f>SUM(H38)</f>
        <v>35</v>
      </c>
    </row>
    <row r="37" spans="1:8" ht="12.75">
      <c r="A37" s="10" t="s">
        <v>118</v>
      </c>
      <c r="B37" s="29"/>
      <c r="C37" s="30"/>
      <c r="D37" s="18" t="s">
        <v>135</v>
      </c>
      <c r="E37" s="18" t="s">
        <v>19</v>
      </c>
      <c r="F37" s="18" t="s">
        <v>9</v>
      </c>
      <c r="G37" s="39">
        <f>SUM(G38)</f>
        <v>35</v>
      </c>
      <c r="H37" s="39">
        <f>SUM(H38)</f>
        <v>35</v>
      </c>
    </row>
    <row r="38" spans="1:8" ht="12.75">
      <c r="A38" s="10" t="s">
        <v>132</v>
      </c>
      <c r="B38" s="29"/>
      <c r="C38" s="30"/>
      <c r="D38" s="18" t="s">
        <v>135</v>
      </c>
      <c r="E38" s="18" t="s">
        <v>19</v>
      </c>
      <c r="F38" s="18" t="s">
        <v>98</v>
      </c>
      <c r="G38" s="39">
        <v>35</v>
      </c>
      <c r="H38" s="39">
        <v>35</v>
      </c>
    </row>
    <row r="39" spans="1:8" ht="45" customHeight="1">
      <c r="A39" s="53" t="s">
        <v>146</v>
      </c>
      <c r="B39" s="54"/>
      <c r="C39" s="55"/>
      <c r="D39" s="18"/>
      <c r="E39" s="18"/>
      <c r="F39" s="18"/>
      <c r="G39" s="39">
        <v>35</v>
      </c>
      <c r="H39" s="39">
        <v>35</v>
      </c>
    </row>
    <row r="40" spans="1:8" ht="12.75">
      <c r="A40" s="14" t="s">
        <v>26</v>
      </c>
      <c r="B40" s="20"/>
      <c r="C40" s="12"/>
      <c r="D40" s="16" t="s">
        <v>27</v>
      </c>
      <c r="E40" s="16" t="s">
        <v>8</v>
      </c>
      <c r="F40" s="16" t="s">
        <v>9</v>
      </c>
      <c r="G40" s="36">
        <f>SUM(G41+G45+G50+G60)</f>
        <v>3769.1</v>
      </c>
      <c r="H40" s="36">
        <f>SUM(H41+H45+H50+H60)</f>
        <v>4169.1</v>
      </c>
    </row>
    <row r="41" spans="1:8" ht="12.75">
      <c r="A41" s="56" t="s">
        <v>137</v>
      </c>
      <c r="B41" s="54"/>
      <c r="C41" s="55"/>
      <c r="D41" s="33" t="s">
        <v>138</v>
      </c>
      <c r="E41" s="33" t="s">
        <v>8</v>
      </c>
      <c r="F41" s="33" t="s">
        <v>9</v>
      </c>
      <c r="G41" s="41">
        <f>SUM(G44)</f>
        <v>100</v>
      </c>
      <c r="H41" s="41">
        <f>SUM(H44)</f>
        <v>270</v>
      </c>
    </row>
    <row r="42" spans="1:8" ht="12.75">
      <c r="A42" s="66" t="s">
        <v>139</v>
      </c>
      <c r="B42" s="67"/>
      <c r="C42" s="68"/>
      <c r="D42" s="35" t="s">
        <v>138</v>
      </c>
      <c r="E42" s="35" t="s">
        <v>140</v>
      </c>
      <c r="F42" s="35" t="s">
        <v>9</v>
      </c>
      <c r="G42" s="42">
        <f>SUM(G44)</f>
        <v>100</v>
      </c>
      <c r="H42" s="42">
        <f>SUM(H44)</f>
        <v>270</v>
      </c>
    </row>
    <row r="43" spans="1:8" ht="12.75">
      <c r="A43" s="66" t="s">
        <v>141</v>
      </c>
      <c r="B43" s="54"/>
      <c r="C43" s="55"/>
      <c r="D43" s="35" t="s">
        <v>138</v>
      </c>
      <c r="E43" s="35" t="s">
        <v>142</v>
      </c>
      <c r="F43" s="35" t="s">
        <v>9</v>
      </c>
      <c r="G43" s="42">
        <f>SUM(G44)</f>
        <v>100</v>
      </c>
      <c r="H43" s="42">
        <f>SUM(H44)</f>
        <v>270</v>
      </c>
    </row>
    <row r="44" spans="1:8" ht="12.75">
      <c r="A44" s="53" t="s">
        <v>14</v>
      </c>
      <c r="B44" s="54"/>
      <c r="C44" s="55"/>
      <c r="D44" s="35" t="s">
        <v>138</v>
      </c>
      <c r="E44" s="35" t="s">
        <v>142</v>
      </c>
      <c r="F44" s="35" t="s">
        <v>15</v>
      </c>
      <c r="G44" s="42">
        <v>100</v>
      </c>
      <c r="H44" s="42">
        <v>270</v>
      </c>
    </row>
    <row r="45" spans="1:8" ht="12.75">
      <c r="A45" s="17" t="s">
        <v>28</v>
      </c>
      <c r="B45" s="20"/>
      <c r="C45" s="12"/>
      <c r="D45" s="19" t="s">
        <v>29</v>
      </c>
      <c r="E45" s="19" t="s">
        <v>8</v>
      </c>
      <c r="F45" s="19" t="s">
        <v>9</v>
      </c>
      <c r="G45" s="37">
        <f>SUM(G46)</f>
        <v>1136</v>
      </c>
      <c r="H45" s="37">
        <f>SUM(H46)</f>
        <v>1366</v>
      </c>
    </row>
    <row r="46" spans="1:8" ht="13.5" customHeight="1">
      <c r="A46" s="10" t="s">
        <v>32</v>
      </c>
      <c r="B46" s="20"/>
      <c r="C46" s="12"/>
      <c r="D46" s="18" t="s">
        <v>29</v>
      </c>
      <c r="E46" s="18" t="s">
        <v>104</v>
      </c>
      <c r="F46" s="18" t="s">
        <v>9</v>
      </c>
      <c r="G46" s="38">
        <f>SUM(G47)</f>
        <v>1136</v>
      </c>
      <c r="H46" s="38">
        <f>SUM(H47)</f>
        <v>1366</v>
      </c>
    </row>
    <row r="47" spans="1:8" ht="12.75">
      <c r="A47" s="10" t="s">
        <v>33</v>
      </c>
      <c r="B47" s="20"/>
      <c r="C47" s="12"/>
      <c r="D47" s="18" t="s">
        <v>29</v>
      </c>
      <c r="E47" s="18" t="s">
        <v>105</v>
      </c>
      <c r="F47" s="18" t="s">
        <v>9</v>
      </c>
      <c r="G47" s="38">
        <f>SUM(G48:G49)</f>
        <v>1136</v>
      </c>
      <c r="H47" s="38">
        <f>SUM(H48:H49)</f>
        <v>1366</v>
      </c>
    </row>
    <row r="48" spans="1:8" ht="12.75">
      <c r="A48" s="10" t="s">
        <v>31</v>
      </c>
      <c r="B48" s="29"/>
      <c r="C48" s="30"/>
      <c r="D48" s="18" t="s">
        <v>29</v>
      </c>
      <c r="E48" s="18" t="s">
        <v>105</v>
      </c>
      <c r="F48" s="18" t="s">
        <v>30</v>
      </c>
      <c r="G48" s="38">
        <v>831</v>
      </c>
      <c r="H48" s="38">
        <v>911</v>
      </c>
    </row>
    <row r="49" spans="1:8" ht="12.75">
      <c r="A49" s="53" t="s">
        <v>14</v>
      </c>
      <c r="B49" s="54"/>
      <c r="C49" s="55"/>
      <c r="D49" s="18" t="s">
        <v>29</v>
      </c>
      <c r="E49" s="18" t="s">
        <v>105</v>
      </c>
      <c r="F49" s="18" t="s">
        <v>15</v>
      </c>
      <c r="G49" s="38">
        <v>305</v>
      </c>
      <c r="H49" s="38">
        <v>455</v>
      </c>
    </row>
    <row r="50" spans="1:8" ht="12.75">
      <c r="A50" s="17" t="s">
        <v>34</v>
      </c>
      <c r="B50" s="20"/>
      <c r="C50" s="12"/>
      <c r="D50" s="19" t="s">
        <v>35</v>
      </c>
      <c r="E50" s="19" t="s">
        <v>8</v>
      </c>
      <c r="F50" s="19" t="s">
        <v>9</v>
      </c>
      <c r="G50" s="37">
        <f>SUM(G51)</f>
        <v>1140</v>
      </c>
      <c r="H50" s="37">
        <f>SUM(H51)</f>
        <v>1140</v>
      </c>
    </row>
    <row r="51" spans="1:8" ht="12.75">
      <c r="A51" s="10" t="s">
        <v>34</v>
      </c>
      <c r="B51" s="20"/>
      <c r="C51" s="12"/>
      <c r="D51" s="18" t="s">
        <v>35</v>
      </c>
      <c r="E51" s="18" t="s">
        <v>36</v>
      </c>
      <c r="F51" s="18" t="s">
        <v>9</v>
      </c>
      <c r="G51" s="38">
        <f>SUM(G52+G54+G56+G58)</f>
        <v>1140</v>
      </c>
      <c r="H51" s="38">
        <f>SUM(H52+H54+H56+H58)</f>
        <v>1140</v>
      </c>
    </row>
    <row r="52" spans="1:8" ht="12.75">
      <c r="A52" s="10" t="s">
        <v>37</v>
      </c>
      <c r="B52" s="20"/>
      <c r="C52" s="12"/>
      <c r="D52" s="18" t="s">
        <v>35</v>
      </c>
      <c r="E52" s="18" t="s">
        <v>38</v>
      </c>
      <c r="F52" s="18" t="s">
        <v>9</v>
      </c>
      <c r="G52" s="38">
        <f>SUM(G53)</f>
        <v>450</v>
      </c>
      <c r="H52" s="38">
        <f>SUM(H53)</f>
        <v>450</v>
      </c>
    </row>
    <row r="53" spans="1:8" ht="12.75">
      <c r="A53" s="53" t="s">
        <v>14</v>
      </c>
      <c r="B53" s="54"/>
      <c r="C53" s="55"/>
      <c r="D53" s="18" t="s">
        <v>35</v>
      </c>
      <c r="E53" s="18" t="s">
        <v>38</v>
      </c>
      <c r="F53" s="18" t="s">
        <v>15</v>
      </c>
      <c r="G53" s="38">
        <v>450</v>
      </c>
      <c r="H53" s="38">
        <v>450</v>
      </c>
    </row>
    <row r="54" spans="1:8" ht="33" customHeight="1">
      <c r="A54" s="53" t="s">
        <v>120</v>
      </c>
      <c r="B54" s="54"/>
      <c r="C54" s="55"/>
      <c r="D54" s="18" t="s">
        <v>35</v>
      </c>
      <c r="E54" s="18" t="s">
        <v>39</v>
      </c>
      <c r="F54" s="18" t="s">
        <v>9</v>
      </c>
      <c r="G54" s="38">
        <f>SUM(G55)</f>
        <v>370</v>
      </c>
      <c r="H54" s="38">
        <f>SUM(H55)</f>
        <v>370</v>
      </c>
    </row>
    <row r="55" spans="1:8" ht="12.75">
      <c r="A55" s="53" t="s">
        <v>14</v>
      </c>
      <c r="B55" s="54"/>
      <c r="C55" s="55"/>
      <c r="D55" s="18" t="s">
        <v>35</v>
      </c>
      <c r="E55" s="18" t="s">
        <v>39</v>
      </c>
      <c r="F55" s="18" t="s">
        <v>15</v>
      </c>
      <c r="G55" s="38">
        <v>370</v>
      </c>
      <c r="H55" s="38">
        <v>370</v>
      </c>
    </row>
    <row r="56" spans="1:8" ht="12.75">
      <c r="A56" s="10" t="s">
        <v>121</v>
      </c>
      <c r="B56" s="20"/>
      <c r="C56" s="12"/>
      <c r="D56" s="18" t="s">
        <v>35</v>
      </c>
      <c r="E56" s="18" t="s">
        <v>40</v>
      </c>
      <c r="F56" s="18" t="s">
        <v>9</v>
      </c>
      <c r="G56" s="38">
        <f>SUM(G57)</f>
        <v>100</v>
      </c>
      <c r="H56" s="38">
        <f>SUM(H57)</f>
        <v>100</v>
      </c>
    </row>
    <row r="57" spans="1:8" ht="12.75">
      <c r="A57" s="53" t="s">
        <v>14</v>
      </c>
      <c r="B57" s="54"/>
      <c r="C57" s="55"/>
      <c r="D57" s="18" t="s">
        <v>35</v>
      </c>
      <c r="E57" s="18" t="s">
        <v>40</v>
      </c>
      <c r="F57" s="18" t="s">
        <v>15</v>
      </c>
      <c r="G57" s="38">
        <v>100</v>
      </c>
      <c r="H57" s="38">
        <v>100</v>
      </c>
    </row>
    <row r="58" spans="1:8" ht="22.5" customHeight="1">
      <c r="A58" s="53" t="s">
        <v>122</v>
      </c>
      <c r="B58" s="54"/>
      <c r="C58" s="55"/>
      <c r="D58" s="18" t="s">
        <v>35</v>
      </c>
      <c r="E58" s="18" t="s">
        <v>41</v>
      </c>
      <c r="F58" s="18" t="s">
        <v>9</v>
      </c>
      <c r="G58" s="38">
        <f>SUM(G59)</f>
        <v>220</v>
      </c>
      <c r="H58" s="38">
        <f>SUM(H59)</f>
        <v>220</v>
      </c>
    </row>
    <row r="59" spans="1:8" ht="12.75">
      <c r="A59" s="53" t="s">
        <v>14</v>
      </c>
      <c r="B59" s="54"/>
      <c r="C59" s="55"/>
      <c r="D59" s="18" t="s">
        <v>35</v>
      </c>
      <c r="E59" s="18" t="s">
        <v>41</v>
      </c>
      <c r="F59" s="18" t="s">
        <v>15</v>
      </c>
      <c r="G59" s="38">
        <v>220</v>
      </c>
      <c r="H59" s="38">
        <v>220</v>
      </c>
    </row>
    <row r="60" spans="1:8" ht="12.75">
      <c r="A60" s="56" t="s">
        <v>96</v>
      </c>
      <c r="B60" s="54"/>
      <c r="C60" s="55"/>
      <c r="D60" s="33" t="s">
        <v>95</v>
      </c>
      <c r="E60" s="33" t="s">
        <v>8</v>
      </c>
      <c r="F60" s="33" t="s">
        <v>9</v>
      </c>
      <c r="G60" s="41">
        <f>SUM(G61+G63)</f>
        <v>1393.1</v>
      </c>
      <c r="H60" s="41">
        <f>SUM(H61+H63)</f>
        <v>1393.1</v>
      </c>
    </row>
    <row r="61" spans="1:8" ht="12.75">
      <c r="A61" s="53" t="s">
        <v>85</v>
      </c>
      <c r="B61" s="54"/>
      <c r="C61" s="55"/>
      <c r="D61" s="18" t="s">
        <v>95</v>
      </c>
      <c r="E61" s="18" t="s">
        <v>84</v>
      </c>
      <c r="F61" s="18" t="s">
        <v>9</v>
      </c>
      <c r="G61" s="38">
        <f>SUM(G62)</f>
        <v>132.6</v>
      </c>
      <c r="H61" s="38">
        <f>SUM(H62)</f>
        <v>132.6</v>
      </c>
    </row>
    <row r="62" spans="1:8" ht="12.75">
      <c r="A62" s="53" t="s">
        <v>14</v>
      </c>
      <c r="B62" s="54"/>
      <c r="C62" s="55"/>
      <c r="D62" s="18" t="s">
        <v>95</v>
      </c>
      <c r="E62" s="18" t="s">
        <v>84</v>
      </c>
      <c r="F62" s="18" t="s">
        <v>15</v>
      </c>
      <c r="G62" s="38">
        <v>132.6</v>
      </c>
      <c r="H62" s="38">
        <v>132.6</v>
      </c>
    </row>
    <row r="63" spans="1:8" ht="12.75">
      <c r="A63" s="10" t="s">
        <v>100</v>
      </c>
      <c r="B63" s="20"/>
      <c r="C63" s="12"/>
      <c r="D63" s="18" t="s">
        <v>95</v>
      </c>
      <c r="E63" s="18" t="s">
        <v>99</v>
      </c>
      <c r="F63" s="18" t="s">
        <v>9</v>
      </c>
      <c r="G63" s="38">
        <f>SUM(G64)</f>
        <v>1260.5</v>
      </c>
      <c r="H63" s="38">
        <f>SUM(H64)</f>
        <v>1260.5</v>
      </c>
    </row>
    <row r="64" spans="1:8" ht="12.75">
      <c r="A64" s="53" t="s">
        <v>14</v>
      </c>
      <c r="B64" s="54"/>
      <c r="C64" s="55"/>
      <c r="D64" s="18" t="s">
        <v>95</v>
      </c>
      <c r="E64" s="18" t="s">
        <v>99</v>
      </c>
      <c r="F64" s="18" t="s">
        <v>15</v>
      </c>
      <c r="G64" s="38">
        <v>1260.5</v>
      </c>
      <c r="H64" s="38">
        <v>1260.5</v>
      </c>
    </row>
    <row r="65" spans="1:8" ht="12.75">
      <c r="A65" s="14" t="s">
        <v>42</v>
      </c>
      <c r="B65" s="20"/>
      <c r="C65" s="12"/>
      <c r="D65" s="16" t="s">
        <v>43</v>
      </c>
      <c r="E65" s="16" t="s">
        <v>8</v>
      </c>
      <c r="F65" s="16" t="s">
        <v>9</v>
      </c>
      <c r="G65" s="36">
        <f>SUM(G66+G80+G101)</f>
        <v>26356.300000000003</v>
      </c>
      <c r="H65" s="36">
        <f>SUM(H66+H80+H101)</f>
        <v>26426.300000000003</v>
      </c>
    </row>
    <row r="66" spans="1:8" ht="12.75">
      <c r="A66" s="17" t="s">
        <v>44</v>
      </c>
      <c r="B66" s="20"/>
      <c r="C66" s="12"/>
      <c r="D66" s="19" t="s">
        <v>45</v>
      </c>
      <c r="E66" s="19" t="s">
        <v>8</v>
      </c>
      <c r="F66" s="19" t="s">
        <v>9</v>
      </c>
      <c r="G66" s="37">
        <f>SUM(G68+G71+G74+G77)</f>
        <v>5591.2</v>
      </c>
      <c r="H66" s="37">
        <f>SUM(H68+H71+H74+H77)</f>
        <v>5591.2</v>
      </c>
    </row>
    <row r="67" spans="1:8" ht="12.75">
      <c r="A67" s="10" t="s">
        <v>46</v>
      </c>
      <c r="B67" s="20"/>
      <c r="C67" s="12"/>
      <c r="D67" s="18" t="s">
        <v>45</v>
      </c>
      <c r="E67" s="18" t="s">
        <v>47</v>
      </c>
      <c r="F67" s="18" t="s">
        <v>9</v>
      </c>
      <c r="G67" s="38">
        <f>SUM(G68+G71)</f>
        <v>4928.5</v>
      </c>
      <c r="H67" s="38">
        <f>SUM(H68+H71)</f>
        <v>4928.5</v>
      </c>
    </row>
    <row r="68" spans="1:8" ht="12.75">
      <c r="A68" s="53" t="s">
        <v>85</v>
      </c>
      <c r="B68" s="54"/>
      <c r="C68" s="55"/>
      <c r="D68" s="18" t="s">
        <v>45</v>
      </c>
      <c r="E68" s="18" t="s">
        <v>86</v>
      </c>
      <c r="F68" s="18" t="s">
        <v>9</v>
      </c>
      <c r="G68" s="38">
        <v>25.4</v>
      </c>
      <c r="H68" s="38">
        <v>25.4</v>
      </c>
    </row>
    <row r="69" spans="1:8" ht="12.75">
      <c r="A69" s="10" t="s">
        <v>49</v>
      </c>
      <c r="B69" s="20"/>
      <c r="C69" s="12"/>
      <c r="D69" s="18" t="s">
        <v>45</v>
      </c>
      <c r="E69" s="18" t="s">
        <v>86</v>
      </c>
      <c r="F69" s="18" t="s">
        <v>50</v>
      </c>
      <c r="G69" s="38">
        <f>SUM(G68)</f>
        <v>25.4</v>
      </c>
      <c r="H69" s="38">
        <f>SUM(H68)</f>
        <v>25.4</v>
      </c>
    </row>
    <row r="70" spans="1:8" ht="45.75" customHeight="1">
      <c r="A70" s="53" t="s">
        <v>124</v>
      </c>
      <c r="B70" s="54"/>
      <c r="C70" s="55"/>
      <c r="D70" s="18"/>
      <c r="E70" s="18"/>
      <c r="F70" s="18"/>
      <c r="G70" s="38">
        <f>SUM(G68)</f>
        <v>25.4</v>
      </c>
      <c r="H70" s="38">
        <f>SUM(H68)</f>
        <v>25.4</v>
      </c>
    </row>
    <row r="71" spans="1:8" ht="12.75">
      <c r="A71" s="53" t="s">
        <v>100</v>
      </c>
      <c r="B71" s="54"/>
      <c r="C71" s="55"/>
      <c r="D71" s="18" t="s">
        <v>45</v>
      </c>
      <c r="E71" s="18" t="s">
        <v>48</v>
      </c>
      <c r="F71" s="18" t="s">
        <v>9</v>
      </c>
      <c r="G71" s="38">
        <v>4903.1</v>
      </c>
      <c r="H71" s="38">
        <v>4903.1</v>
      </c>
    </row>
    <row r="72" spans="1:8" ht="12.75">
      <c r="A72" s="10" t="s">
        <v>49</v>
      </c>
      <c r="B72" s="20"/>
      <c r="C72" s="12"/>
      <c r="D72" s="18" t="s">
        <v>45</v>
      </c>
      <c r="E72" s="18" t="s">
        <v>48</v>
      </c>
      <c r="F72" s="18" t="s">
        <v>50</v>
      </c>
      <c r="G72" s="38">
        <f>SUM(G71)</f>
        <v>4903.1</v>
      </c>
      <c r="H72" s="38">
        <f>SUM(H71)</f>
        <v>4903.1</v>
      </c>
    </row>
    <row r="73" spans="1:8" ht="45" customHeight="1">
      <c r="A73" s="53" t="s">
        <v>124</v>
      </c>
      <c r="B73" s="54"/>
      <c r="C73" s="55"/>
      <c r="D73" s="18"/>
      <c r="E73" s="18"/>
      <c r="F73" s="18"/>
      <c r="G73" s="38">
        <f>SUM(G71)</f>
        <v>4903.1</v>
      </c>
      <c r="H73" s="38">
        <f>SUM(H71)</f>
        <v>4903.1</v>
      </c>
    </row>
    <row r="74" spans="1:8" ht="12.75">
      <c r="A74" s="66" t="s">
        <v>144</v>
      </c>
      <c r="B74" s="73"/>
      <c r="C74" s="74"/>
      <c r="D74" s="35" t="s">
        <v>45</v>
      </c>
      <c r="E74" s="35" t="s">
        <v>143</v>
      </c>
      <c r="F74" s="35" t="s">
        <v>9</v>
      </c>
      <c r="G74" s="42">
        <v>216.7</v>
      </c>
      <c r="H74" s="42">
        <v>216.7</v>
      </c>
    </row>
    <row r="75" spans="1:8" ht="12.75">
      <c r="A75" s="10" t="s">
        <v>49</v>
      </c>
      <c r="B75" s="20"/>
      <c r="C75" s="12"/>
      <c r="D75" s="18" t="s">
        <v>45</v>
      </c>
      <c r="E75" s="18" t="s">
        <v>145</v>
      </c>
      <c r="F75" s="18" t="s">
        <v>50</v>
      </c>
      <c r="G75" s="38">
        <f>SUM(G74)</f>
        <v>216.7</v>
      </c>
      <c r="H75" s="38">
        <f>SUM(H74)</f>
        <v>216.7</v>
      </c>
    </row>
    <row r="76" spans="1:8" ht="44.25" customHeight="1">
      <c r="A76" s="53" t="s">
        <v>124</v>
      </c>
      <c r="B76" s="54"/>
      <c r="C76" s="55"/>
      <c r="D76" s="18"/>
      <c r="E76" s="18"/>
      <c r="F76" s="18"/>
      <c r="G76" s="38">
        <f>SUM(G74)</f>
        <v>216.7</v>
      </c>
      <c r="H76" s="38">
        <f>SUM(H74)</f>
        <v>216.7</v>
      </c>
    </row>
    <row r="77" spans="1:8" ht="33" customHeight="1">
      <c r="A77" s="53" t="s">
        <v>106</v>
      </c>
      <c r="B77" s="54"/>
      <c r="C77" s="55"/>
      <c r="D77" s="18" t="s">
        <v>45</v>
      </c>
      <c r="E77" s="18" t="s">
        <v>51</v>
      </c>
      <c r="F77" s="18" t="s">
        <v>9</v>
      </c>
      <c r="G77" s="38">
        <v>446</v>
      </c>
      <c r="H77" s="38">
        <v>446</v>
      </c>
    </row>
    <row r="78" spans="1:8" ht="12.75">
      <c r="A78" s="10" t="s">
        <v>49</v>
      </c>
      <c r="B78" s="20"/>
      <c r="C78" s="12"/>
      <c r="D78" s="18" t="s">
        <v>45</v>
      </c>
      <c r="E78" s="18" t="s">
        <v>51</v>
      </c>
      <c r="F78" s="18" t="s">
        <v>50</v>
      </c>
      <c r="G78" s="38">
        <f>SUM(G77)</f>
        <v>446</v>
      </c>
      <c r="H78" s="38">
        <f>SUM(H77)</f>
        <v>446</v>
      </c>
    </row>
    <row r="79" spans="1:8" ht="45" customHeight="1">
      <c r="A79" s="53" t="s">
        <v>112</v>
      </c>
      <c r="B79" s="54"/>
      <c r="C79" s="55"/>
      <c r="D79" s="15"/>
      <c r="E79" s="15"/>
      <c r="F79" s="15"/>
      <c r="G79" s="38">
        <f>SUM(G77)</f>
        <v>446</v>
      </c>
      <c r="H79" s="38">
        <f>SUM(H77)</f>
        <v>446</v>
      </c>
    </row>
    <row r="80" spans="1:8" ht="12.75">
      <c r="A80" s="17" t="s">
        <v>52</v>
      </c>
      <c r="B80" s="20"/>
      <c r="C80" s="12"/>
      <c r="D80" s="19" t="s">
        <v>54</v>
      </c>
      <c r="E80" s="19" t="s">
        <v>8</v>
      </c>
      <c r="F80" s="19" t="s">
        <v>9</v>
      </c>
      <c r="G80" s="37">
        <f>SUM(G82+G85+G87+G89+G92+G95+G98)</f>
        <v>19389.100000000002</v>
      </c>
      <c r="H80" s="37">
        <f>SUM(H82+H85+H87+H89+H92+H95+H98)</f>
        <v>19389.100000000002</v>
      </c>
    </row>
    <row r="81" spans="1:8" ht="22.5" customHeight="1">
      <c r="A81" s="53" t="s">
        <v>53</v>
      </c>
      <c r="B81" s="54"/>
      <c r="C81" s="55"/>
      <c r="D81" s="18" t="s">
        <v>54</v>
      </c>
      <c r="E81" s="18" t="s">
        <v>55</v>
      </c>
      <c r="F81" s="18" t="s">
        <v>9</v>
      </c>
      <c r="G81" s="38">
        <v>14088.5</v>
      </c>
      <c r="H81" s="38">
        <v>14088.5</v>
      </c>
    </row>
    <row r="82" spans="1:8" ht="22.5" customHeight="1">
      <c r="A82" s="53" t="s">
        <v>115</v>
      </c>
      <c r="B82" s="54"/>
      <c r="C82" s="55"/>
      <c r="D82" s="18" t="s">
        <v>54</v>
      </c>
      <c r="E82" s="18" t="s">
        <v>107</v>
      </c>
      <c r="F82" s="18" t="s">
        <v>9</v>
      </c>
      <c r="G82" s="38">
        <v>12021.2</v>
      </c>
      <c r="H82" s="38">
        <v>12021.2</v>
      </c>
    </row>
    <row r="83" spans="1:8" ht="12.75">
      <c r="A83" s="53" t="s">
        <v>49</v>
      </c>
      <c r="B83" s="54"/>
      <c r="C83" s="55"/>
      <c r="D83" s="18" t="s">
        <v>54</v>
      </c>
      <c r="E83" s="18" t="s">
        <v>107</v>
      </c>
      <c r="F83" s="18" t="s">
        <v>50</v>
      </c>
      <c r="G83" s="38">
        <f>SUM(G82)</f>
        <v>12021.2</v>
      </c>
      <c r="H83" s="38">
        <f>SUM(H82)</f>
        <v>12021.2</v>
      </c>
    </row>
    <row r="84" spans="1:8" ht="32.25" customHeight="1">
      <c r="A84" s="53" t="s">
        <v>114</v>
      </c>
      <c r="B84" s="54"/>
      <c r="C84" s="55"/>
      <c r="D84" s="18"/>
      <c r="E84" s="18"/>
      <c r="F84" s="18"/>
      <c r="G84" s="38">
        <f>SUM(G82)</f>
        <v>12021.2</v>
      </c>
      <c r="H84" s="38">
        <f>SUM(H82)</f>
        <v>12021.2</v>
      </c>
    </row>
    <row r="85" spans="1:8" ht="12.75">
      <c r="A85" s="53" t="s">
        <v>85</v>
      </c>
      <c r="B85" s="54"/>
      <c r="C85" s="55"/>
      <c r="D85" s="18" t="s">
        <v>54</v>
      </c>
      <c r="E85" s="18" t="s">
        <v>87</v>
      </c>
      <c r="F85" s="18" t="s">
        <v>9</v>
      </c>
      <c r="G85" s="38">
        <v>135.7</v>
      </c>
      <c r="H85" s="38">
        <v>135.7</v>
      </c>
    </row>
    <row r="86" spans="1:8" ht="12.75">
      <c r="A86" s="53" t="s">
        <v>49</v>
      </c>
      <c r="B86" s="54"/>
      <c r="C86" s="55"/>
      <c r="D86" s="18" t="s">
        <v>54</v>
      </c>
      <c r="E86" s="18" t="s">
        <v>87</v>
      </c>
      <c r="F86" s="18" t="s">
        <v>50</v>
      </c>
      <c r="G86" s="38">
        <f>SUM(G85)</f>
        <v>135.7</v>
      </c>
      <c r="H86" s="38">
        <f>SUM(H85)</f>
        <v>135.7</v>
      </c>
    </row>
    <row r="87" spans="1:8" ht="12.75">
      <c r="A87" s="53" t="s">
        <v>100</v>
      </c>
      <c r="B87" s="54"/>
      <c r="C87" s="55"/>
      <c r="D87" s="18" t="s">
        <v>54</v>
      </c>
      <c r="E87" s="18" t="s">
        <v>56</v>
      </c>
      <c r="F87" s="18" t="s">
        <v>9</v>
      </c>
      <c r="G87" s="38">
        <v>5426.9</v>
      </c>
      <c r="H87" s="38">
        <v>5426.9</v>
      </c>
    </row>
    <row r="88" spans="1:8" ht="12.75">
      <c r="A88" s="53" t="s">
        <v>49</v>
      </c>
      <c r="B88" s="54"/>
      <c r="C88" s="55"/>
      <c r="D88" s="18" t="s">
        <v>54</v>
      </c>
      <c r="E88" s="18" t="s">
        <v>56</v>
      </c>
      <c r="F88" s="18" t="s">
        <v>50</v>
      </c>
      <c r="G88" s="38">
        <f>SUM(G87)</f>
        <v>5426.9</v>
      </c>
      <c r="H88" s="38">
        <f>SUM(H87)</f>
        <v>5426.9</v>
      </c>
    </row>
    <row r="89" spans="1:8" ht="34.5" customHeight="1">
      <c r="A89" s="53" t="s">
        <v>106</v>
      </c>
      <c r="B89" s="54"/>
      <c r="C89" s="55"/>
      <c r="D89" s="18" t="s">
        <v>54</v>
      </c>
      <c r="E89" s="18" t="s">
        <v>51</v>
      </c>
      <c r="F89" s="18" t="s">
        <v>9</v>
      </c>
      <c r="G89" s="38">
        <v>1216</v>
      </c>
      <c r="H89" s="38">
        <v>1216</v>
      </c>
    </row>
    <row r="90" spans="1:8" ht="12.75">
      <c r="A90" s="53" t="s">
        <v>49</v>
      </c>
      <c r="B90" s="54"/>
      <c r="C90" s="55"/>
      <c r="D90" s="18" t="s">
        <v>54</v>
      </c>
      <c r="E90" s="18" t="s">
        <v>51</v>
      </c>
      <c r="F90" s="18" t="s">
        <v>50</v>
      </c>
      <c r="G90" s="38">
        <f>SUM(G89)</f>
        <v>1216</v>
      </c>
      <c r="H90" s="38">
        <f>SUM(H89)</f>
        <v>1216</v>
      </c>
    </row>
    <row r="91" spans="1:8" ht="34.5" customHeight="1">
      <c r="A91" s="53" t="s">
        <v>112</v>
      </c>
      <c r="B91" s="54"/>
      <c r="C91" s="55"/>
      <c r="D91" s="15"/>
      <c r="E91" s="15"/>
      <c r="F91" s="15"/>
      <c r="G91" s="38">
        <f>SUM(G89)</f>
        <v>1216</v>
      </c>
      <c r="H91" s="38">
        <f>SUM(H89)</f>
        <v>1216</v>
      </c>
    </row>
    <row r="92" spans="1:8" ht="12.75">
      <c r="A92" s="53" t="s">
        <v>123</v>
      </c>
      <c r="B92" s="54"/>
      <c r="C92" s="55"/>
      <c r="D92" s="18" t="s">
        <v>54</v>
      </c>
      <c r="E92" s="18" t="s">
        <v>108</v>
      </c>
      <c r="F92" s="18" t="s">
        <v>9</v>
      </c>
      <c r="G92" s="38">
        <v>225</v>
      </c>
      <c r="H92" s="38">
        <v>225</v>
      </c>
    </row>
    <row r="93" spans="1:8" ht="12.75">
      <c r="A93" s="53" t="s">
        <v>49</v>
      </c>
      <c r="B93" s="54"/>
      <c r="C93" s="55"/>
      <c r="D93" s="18" t="s">
        <v>54</v>
      </c>
      <c r="E93" s="18" t="s">
        <v>108</v>
      </c>
      <c r="F93" s="18" t="s">
        <v>50</v>
      </c>
      <c r="G93" s="38">
        <f>SUM(G92)</f>
        <v>225</v>
      </c>
      <c r="H93" s="38">
        <f>SUM(H92)</f>
        <v>225</v>
      </c>
    </row>
    <row r="94" spans="1:8" ht="24" customHeight="1">
      <c r="A94" s="53" t="s">
        <v>111</v>
      </c>
      <c r="B94" s="54"/>
      <c r="C94" s="55"/>
      <c r="D94" s="18"/>
      <c r="E94" s="18"/>
      <c r="F94" s="18"/>
      <c r="G94" s="38">
        <f>SUM(G92)</f>
        <v>225</v>
      </c>
      <c r="H94" s="38">
        <f>SUM(H92)</f>
        <v>225</v>
      </c>
    </row>
    <row r="95" spans="1:8" ht="33.75" customHeight="1">
      <c r="A95" s="53" t="s">
        <v>110</v>
      </c>
      <c r="B95" s="54"/>
      <c r="C95" s="55"/>
      <c r="D95" s="18" t="s">
        <v>54</v>
      </c>
      <c r="E95" s="18" t="s">
        <v>109</v>
      </c>
      <c r="F95" s="18" t="s">
        <v>9</v>
      </c>
      <c r="G95" s="38">
        <v>290</v>
      </c>
      <c r="H95" s="38">
        <v>290</v>
      </c>
    </row>
    <row r="96" spans="1:8" ht="12.75">
      <c r="A96" s="53" t="s">
        <v>57</v>
      </c>
      <c r="B96" s="54"/>
      <c r="C96" s="55"/>
      <c r="D96" s="18" t="s">
        <v>54</v>
      </c>
      <c r="E96" s="18" t="s">
        <v>109</v>
      </c>
      <c r="F96" s="18" t="s">
        <v>50</v>
      </c>
      <c r="G96" s="38">
        <f>SUM(G95)</f>
        <v>290</v>
      </c>
      <c r="H96" s="38">
        <f>SUM(H95)</f>
        <v>290</v>
      </c>
    </row>
    <row r="97" spans="1:8" ht="31.5" customHeight="1">
      <c r="A97" s="53" t="s">
        <v>113</v>
      </c>
      <c r="B97" s="54"/>
      <c r="C97" s="55"/>
      <c r="D97" s="15"/>
      <c r="E97" s="15"/>
      <c r="F97" s="15"/>
      <c r="G97" s="38">
        <f>SUM(G95)</f>
        <v>290</v>
      </c>
      <c r="H97" s="38">
        <f>SUM(H95)</f>
        <v>290</v>
      </c>
    </row>
    <row r="98" spans="1:8" ht="12.75">
      <c r="A98" s="66" t="s">
        <v>144</v>
      </c>
      <c r="B98" s="73"/>
      <c r="C98" s="74"/>
      <c r="D98" s="35" t="s">
        <v>54</v>
      </c>
      <c r="E98" s="35" t="s">
        <v>143</v>
      </c>
      <c r="F98" s="35" t="s">
        <v>9</v>
      </c>
      <c r="G98" s="38">
        <v>74.3</v>
      </c>
      <c r="H98" s="38">
        <v>74.3</v>
      </c>
    </row>
    <row r="99" spans="1:8" ht="12.75">
      <c r="A99" s="10" t="s">
        <v>49</v>
      </c>
      <c r="B99" s="20"/>
      <c r="C99" s="12"/>
      <c r="D99" s="18" t="s">
        <v>54</v>
      </c>
      <c r="E99" s="18" t="s">
        <v>145</v>
      </c>
      <c r="F99" s="18" t="s">
        <v>50</v>
      </c>
      <c r="G99" s="38">
        <f>SUM(G98)</f>
        <v>74.3</v>
      </c>
      <c r="H99" s="38">
        <f>SUM(H98)</f>
        <v>74.3</v>
      </c>
    </row>
    <row r="100" spans="1:8" ht="31.5" customHeight="1">
      <c r="A100" s="53" t="s">
        <v>124</v>
      </c>
      <c r="B100" s="54"/>
      <c r="C100" s="55"/>
      <c r="D100" s="18"/>
      <c r="E100" s="18"/>
      <c r="F100" s="18"/>
      <c r="G100" s="38">
        <f>SUM(G98)</f>
        <v>74.3</v>
      </c>
      <c r="H100" s="38">
        <f>SUM(H98)</f>
        <v>74.3</v>
      </c>
    </row>
    <row r="101" spans="1:8" ht="12.75">
      <c r="A101" s="17" t="s">
        <v>58</v>
      </c>
      <c r="B101" s="20"/>
      <c r="C101" s="12"/>
      <c r="D101" s="19" t="s">
        <v>59</v>
      </c>
      <c r="E101" s="19" t="s">
        <v>8</v>
      </c>
      <c r="F101" s="19" t="s">
        <v>9</v>
      </c>
      <c r="G101" s="37">
        <f>SUM(G103+G106)</f>
        <v>1376</v>
      </c>
      <c r="H101" s="37">
        <f>SUM(H103+H106)</f>
        <v>1446</v>
      </c>
    </row>
    <row r="102" spans="1:8" ht="12.75">
      <c r="A102" s="53" t="s">
        <v>85</v>
      </c>
      <c r="B102" s="54"/>
      <c r="C102" s="55"/>
      <c r="D102" s="18" t="s">
        <v>59</v>
      </c>
      <c r="E102" s="18" t="s">
        <v>97</v>
      </c>
      <c r="F102" s="18" t="s">
        <v>9</v>
      </c>
      <c r="G102" s="38">
        <v>39</v>
      </c>
      <c r="H102" s="38">
        <v>39</v>
      </c>
    </row>
    <row r="103" spans="1:8" ht="12.75">
      <c r="A103" s="53" t="s">
        <v>49</v>
      </c>
      <c r="B103" s="54"/>
      <c r="C103" s="55"/>
      <c r="D103" s="18" t="s">
        <v>59</v>
      </c>
      <c r="E103" s="18" t="s">
        <v>97</v>
      </c>
      <c r="F103" s="18" t="s">
        <v>50</v>
      </c>
      <c r="G103" s="38">
        <f>SUM(G102)</f>
        <v>39</v>
      </c>
      <c r="H103" s="38">
        <f>SUM(H102)</f>
        <v>39</v>
      </c>
    </row>
    <row r="104" spans="1:8" ht="45.75" customHeight="1">
      <c r="A104" s="53" t="s">
        <v>125</v>
      </c>
      <c r="B104" s="54"/>
      <c r="C104" s="55"/>
      <c r="D104" s="18"/>
      <c r="E104" s="18"/>
      <c r="F104" s="18"/>
      <c r="G104" s="38">
        <f>SUM(G102)</f>
        <v>39</v>
      </c>
      <c r="H104" s="38">
        <f>SUM(H102)</f>
        <v>39</v>
      </c>
    </row>
    <row r="105" spans="1:8" ht="12.75">
      <c r="A105" s="53" t="s">
        <v>100</v>
      </c>
      <c r="B105" s="54"/>
      <c r="C105" s="55"/>
      <c r="D105" s="18" t="s">
        <v>59</v>
      </c>
      <c r="E105" s="18" t="s">
        <v>60</v>
      </c>
      <c r="F105" s="18" t="s">
        <v>9</v>
      </c>
      <c r="G105" s="38">
        <v>1337</v>
      </c>
      <c r="H105" s="38">
        <v>1407</v>
      </c>
    </row>
    <row r="106" spans="1:8" ht="12.75">
      <c r="A106" s="53" t="s">
        <v>49</v>
      </c>
      <c r="B106" s="54"/>
      <c r="C106" s="55"/>
      <c r="D106" s="18" t="s">
        <v>59</v>
      </c>
      <c r="E106" s="18" t="s">
        <v>60</v>
      </c>
      <c r="F106" s="18" t="s">
        <v>50</v>
      </c>
      <c r="G106" s="38">
        <f>SUM(G105)</f>
        <v>1337</v>
      </c>
      <c r="H106" s="38">
        <f>SUM(H105)</f>
        <v>1407</v>
      </c>
    </row>
    <row r="107" spans="1:8" ht="45" customHeight="1">
      <c r="A107" s="53" t="s">
        <v>125</v>
      </c>
      <c r="B107" s="54"/>
      <c r="C107" s="55"/>
      <c r="D107" s="18"/>
      <c r="E107" s="18"/>
      <c r="F107" s="18"/>
      <c r="G107" s="38">
        <v>917</v>
      </c>
      <c r="H107" s="38">
        <v>917</v>
      </c>
    </row>
    <row r="108" spans="1:8" ht="12.75">
      <c r="A108" s="14" t="s">
        <v>61</v>
      </c>
      <c r="B108" s="20"/>
      <c r="C108" s="12"/>
      <c r="D108" s="15"/>
      <c r="E108" s="15"/>
      <c r="F108" s="15"/>
      <c r="G108" s="36">
        <f>SUM(G110+G117)</f>
        <v>3885.9</v>
      </c>
      <c r="H108" s="36">
        <f>SUM(H110+H117)</f>
        <v>4085.9</v>
      </c>
    </row>
    <row r="109" spans="1:8" ht="12.75">
      <c r="A109" s="17" t="s">
        <v>62</v>
      </c>
      <c r="B109" s="20"/>
      <c r="C109" s="12"/>
      <c r="D109" s="19" t="s">
        <v>63</v>
      </c>
      <c r="E109" s="19" t="s">
        <v>8</v>
      </c>
      <c r="F109" s="19" t="s">
        <v>9</v>
      </c>
      <c r="G109" s="37">
        <f>SUM(G110+G117)</f>
        <v>3885.9</v>
      </c>
      <c r="H109" s="37">
        <f>SUM(H110+H117)</f>
        <v>4085.9</v>
      </c>
    </row>
    <row r="110" spans="1:8" ht="23.25" customHeight="1">
      <c r="A110" s="53" t="s">
        <v>65</v>
      </c>
      <c r="B110" s="54"/>
      <c r="C110" s="55"/>
      <c r="D110" s="18" t="s">
        <v>63</v>
      </c>
      <c r="E110" s="18" t="s">
        <v>64</v>
      </c>
      <c r="F110" s="18" t="s">
        <v>9</v>
      </c>
      <c r="G110" s="38">
        <f>SUM(G111+G113+G115)</f>
        <v>3808.9</v>
      </c>
      <c r="H110" s="38">
        <f>SUM(H111+H113+H115)</f>
        <v>4008.9</v>
      </c>
    </row>
    <row r="111" spans="1:8" ht="12.75">
      <c r="A111" s="53" t="s">
        <v>85</v>
      </c>
      <c r="B111" s="54"/>
      <c r="C111" s="55"/>
      <c r="D111" s="18" t="s">
        <v>63</v>
      </c>
      <c r="E111" s="18" t="s">
        <v>88</v>
      </c>
      <c r="F111" s="18" t="s">
        <v>9</v>
      </c>
      <c r="G111" s="38">
        <v>58.6</v>
      </c>
      <c r="H111" s="38">
        <v>58.6</v>
      </c>
    </row>
    <row r="112" spans="1:8" ht="12.75">
      <c r="A112" s="53" t="s">
        <v>49</v>
      </c>
      <c r="B112" s="54"/>
      <c r="C112" s="55"/>
      <c r="D112" s="18" t="s">
        <v>63</v>
      </c>
      <c r="E112" s="18" t="s">
        <v>88</v>
      </c>
      <c r="F112" s="18" t="s">
        <v>50</v>
      </c>
      <c r="G112" s="38">
        <f>SUM(G111)</f>
        <v>58.6</v>
      </c>
      <c r="H112" s="38">
        <f>SUM(H111)</f>
        <v>58.6</v>
      </c>
    </row>
    <row r="113" spans="1:8" ht="12.75">
      <c r="A113" s="53" t="s">
        <v>100</v>
      </c>
      <c r="B113" s="54"/>
      <c r="C113" s="55"/>
      <c r="D113" s="18" t="s">
        <v>63</v>
      </c>
      <c r="E113" s="18" t="s">
        <v>66</v>
      </c>
      <c r="F113" s="18" t="s">
        <v>9</v>
      </c>
      <c r="G113" s="38">
        <v>3183.4</v>
      </c>
      <c r="H113" s="38">
        <v>3283.4</v>
      </c>
    </row>
    <row r="114" spans="1:8" ht="12.75">
      <c r="A114" s="53" t="s">
        <v>49</v>
      </c>
      <c r="B114" s="54"/>
      <c r="C114" s="55"/>
      <c r="D114" s="18" t="s">
        <v>63</v>
      </c>
      <c r="E114" s="18" t="s">
        <v>66</v>
      </c>
      <c r="F114" s="18" t="s">
        <v>50</v>
      </c>
      <c r="G114" s="38">
        <f>SUM(G113)</f>
        <v>3183.4</v>
      </c>
      <c r="H114" s="38">
        <f>SUM(H113)</f>
        <v>3283.4</v>
      </c>
    </row>
    <row r="115" spans="1:8" ht="12.75">
      <c r="A115" s="53" t="s">
        <v>100</v>
      </c>
      <c r="B115" s="54"/>
      <c r="C115" s="55"/>
      <c r="D115" s="18" t="s">
        <v>63</v>
      </c>
      <c r="E115" s="18" t="s">
        <v>67</v>
      </c>
      <c r="F115" s="18" t="s">
        <v>9</v>
      </c>
      <c r="G115" s="38">
        <v>566.9</v>
      </c>
      <c r="H115" s="38">
        <v>666.9</v>
      </c>
    </row>
    <row r="116" spans="1:8" ht="12.75">
      <c r="A116" s="53" t="s">
        <v>49</v>
      </c>
      <c r="B116" s="54"/>
      <c r="C116" s="55"/>
      <c r="D116" s="18" t="s">
        <v>63</v>
      </c>
      <c r="E116" s="18" t="s">
        <v>67</v>
      </c>
      <c r="F116" s="18" t="s">
        <v>50</v>
      </c>
      <c r="G116" s="38">
        <f>SUM(G115)</f>
        <v>566.9</v>
      </c>
      <c r="H116" s="38">
        <f>SUM(H115)</f>
        <v>666.9</v>
      </c>
    </row>
    <row r="117" spans="1:8" ht="34.5" customHeight="1">
      <c r="A117" s="53" t="s">
        <v>116</v>
      </c>
      <c r="B117" s="54"/>
      <c r="C117" s="55"/>
      <c r="D117" s="18" t="s">
        <v>63</v>
      </c>
      <c r="E117" s="18" t="s">
        <v>70</v>
      </c>
      <c r="F117" s="18" t="s">
        <v>9</v>
      </c>
      <c r="G117" s="38">
        <v>77</v>
      </c>
      <c r="H117" s="38">
        <v>77</v>
      </c>
    </row>
    <row r="118" spans="1:8" ht="12.75">
      <c r="A118" s="53" t="s">
        <v>49</v>
      </c>
      <c r="B118" s="54"/>
      <c r="C118" s="55"/>
      <c r="D118" s="18" t="s">
        <v>63</v>
      </c>
      <c r="E118" s="18" t="s">
        <v>70</v>
      </c>
      <c r="F118" s="18" t="s">
        <v>50</v>
      </c>
      <c r="G118" s="38">
        <f>SUM(G117)</f>
        <v>77</v>
      </c>
      <c r="H118" s="38">
        <f>SUM(H117)</f>
        <v>77</v>
      </c>
    </row>
    <row r="119" spans="1:8" ht="32.25" customHeight="1">
      <c r="A119" s="53" t="s">
        <v>126</v>
      </c>
      <c r="B119" s="54"/>
      <c r="C119" s="55"/>
      <c r="D119" s="18"/>
      <c r="E119" s="18"/>
      <c r="F119" s="18"/>
      <c r="G119" s="38">
        <f>SUM(G117)</f>
        <v>77</v>
      </c>
      <c r="H119" s="38">
        <f>SUM(H117)</f>
        <v>77</v>
      </c>
    </row>
    <row r="120" spans="1:8" s="25" customFormat="1" ht="12.75">
      <c r="A120" s="14" t="s">
        <v>80</v>
      </c>
      <c r="B120" s="23"/>
      <c r="C120" s="24"/>
      <c r="D120" s="16"/>
      <c r="E120" s="16"/>
      <c r="F120" s="16"/>
      <c r="G120" s="36">
        <f>SUM(G121+G125)</f>
        <v>437</v>
      </c>
      <c r="H120" s="36">
        <f>SUM(H121+H125)</f>
        <v>437</v>
      </c>
    </row>
    <row r="121" spans="1:8" s="25" customFormat="1" ht="12.75">
      <c r="A121" s="17" t="s">
        <v>81</v>
      </c>
      <c r="B121" s="21"/>
      <c r="C121" s="22"/>
      <c r="D121" s="19" t="s">
        <v>82</v>
      </c>
      <c r="E121" s="19" t="s">
        <v>8</v>
      </c>
      <c r="F121" s="19" t="s">
        <v>9</v>
      </c>
      <c r="G121" s="37">
        <f>SUM(G122)</f>
        <v>234</v>
      </c>
      <c r="H121" s="37">
        <f>SUM(H122)</f>
        <v>234</v>
      </c>
    </row>
    <row r="122" spans="1:8" s="25" customFormat="1" ht="34.5" customHeight="1">
      <c r="A122" s="53" t="s">
        <v>106</v>
      </c>
      <c r="B122" s="57"/>
      <c r="C122" s="58"/>
      <c r="D122" s="18" t="s">
        <v>82</v>
      </c>
      <c r="E122" s="18" t="s">
        <v>51</v>
      </c>
      <c r="F122" s="18" t="s">
        <v>9</v>
      </c>
      <c r="G122" s="38">
        <v>234</v>
      </c>
      <c r="H122" s="38">
        <v>234</v>
      </c>
    </row>
    <row r="123" spans="1:8" s="25" customFormat="1" ht="12.75">
      <c r="A123" s="53" t="s">
        <v>78</v>
      </c>
      <c r="B123" s="57"/>
      <c r="C123" s="58"/>
      <c r="D123" s="18" t="s">
        <v>82</v>
      </c>
      <c r="E123" s="18" t="s">
        <v>51</v>
      </c>
      <c r="F123" s="18" t="s">
        <v>77</v>
      </c>
      <c r="G123" s="38">
        <f>SUM(G122)</f>
        <v>234</v>
      </c>
      <c r="H123" s="38">
        <f>SUM(H122)</f>
        <v>234</v>
      </c>
    </row>
    <row r="124" spans="1:8" s="25" customFormat="1" ht="31.5" customHeight="1">
      <c r="A124" s="53" t="s">
        <v>127</v>
      </c>
      <c r="B124" s="57"/>
      <c r="C124" s="58"/>
      <c r="D124" s="18"/>
      <c r="E124" s="18"/>
      <c r="F124" s="18"/>
      <c r="G124" s="38">
        <f>SUM(G122)</f>
        <v>234</v>
      </c>
      <c r="H124" s="38">
        <f>SUM(H122)</f>
        <v>234</v>
      </c>
    </row>
    <row r="125" spans="1:8" s="26" customFormat="1" ht="12.75">
      <c r="A125" s="17" t="s">
        <v>169</v>
      </c>
      <c r="B125" s="21"/>
      <c r="C125" s="22"/>
      <c r="D125" s="19" t="s">
        <v>170</v>
      </c>
      <c r="E125" s="19" t="s">
        <v>8</v>
      </c>
      <c r="F125" s="19" t="s">
        <v>9</v>
      </c>
      <c r="G125" s="37">
        <f>SUM(G126)</f>
        <v>203</v>
      </c>
      <c r="H125" s="37">
        <f>SUM(H126)</f>
        <v>203</v>
      </c>
    </row>
    <row r="126" spans="1:8" s="26" customFormat="1" ht="57.75" customHeight="1">
      <c r="A126" s="66" t="s">
        <v>102</v>
      </c>
      <c r="B126" s="67"/>
      <c r="C126" s="68"/>
      <c r="D126" s="35" t="s">
        <v>170</v>
      </c>
      <c r="E126" s="35" t="s">
        <v>148</v>
      </c>
      <c r="F126" s="35" t="s">
        <v>9</v>
      </c>
      <c r="G126" s="42">
        <v>203</v>
      </c>
      <c r="H126" s="42">
        <v>203</v>
      </c>
    </row>
    <row r="127" spans="1:8" s="26" customFormat="1" ht="12.75">
      <c r="A127" s="53" t="s">
        <v>78</v>
      </c>
      <c r="B127" s="57"/>
      <c r="C127" s="58"/>
      <c r="D127" s="35" t="s">
        <v>170</v>
      </c>
      <c r="E127" s="35" t="s">
        <v>148</v>
      </c>
      <c r="F127" s="35" t="s">
        <v>77</v>
      </c>
      <c r="G127" s="42">
        <f>SUM(G126)</f>
        <v>203</v>
      </c>
      <c r="H127" s="42">
        <f>SUM(H126)</f>
        <v>203</v>
      </c>
    </row>
    <row r="128" spans="1:8" s="26" customFormat="1" ht="56.25" customHeight="1">
      <c r="A128" s="53" t="s">
        <v>128</v>
      </c>
      <c r="B128" s="54"/>
      <c r="C128" s="55"/>
      <c r="D128" s="35"/>
      <c r="E128" s="35"/>
      <c r="F128" s="35"/>
      <c r="G128" s="42">
        <f>SUM(G126)</f>
        <v>203</v>
      </c>
      <c r="H128" s="42">
        <f>SUM(H126)</f>
        <v>203</v>
      </c>
    </row>
    <row r="129" spans="1:8" ht="12.75">
      <c r="A129" s="70" t="s">
        <v>71</v>
      </c>
      <c r="B129" s="71"/>
      <c r="C129" s="72"/>
      <c r="D129" s="19"/>
      <c r="E129" s="19"/>
      <c r="F129" s="19"/>
      <c r="G129" s="36">
        <f>SUM(G130)</f>
        <v>80</v>
      </c>
      <c r="H129" s="36">
        <f>SUM(H130)</f>
        <v>100</v>
      </c>
    </row>
    <row r="130" spans="1:8" ht="12.75" customHeight="1">
      <c r="A130" s="53" t="s">
        <v>151</v>
      </c>
      <c r="B130" s="54"/>
      <c r="C130" s="55"/>
      <c r="D130" s="19" t="s">
        <v>149</v>
      </c>
      <c r="E130" s="19" t="s">
        <v>8</v>
      </c>
      <c r="F130" s="19" t="s">
        <v>9</v>
      </c>
      <c r="G130" s="37">
        <v>80</v>
      </c>
      <c r="H130" s="37">
        <v>100</v>
      </c>
    </row>
    <row r="131" spans="1:8" ht="12.75" customHeight="1">
      <c r="A131" s="53" t="s">
        <v>74</v>
      </c>
      <c r="B131" s="54"/>
      <c r="C131" s="55"/>
      <c r="D131" s="18" t="s">
        <v>150</v>
      </c>
      <c r="E131" s="18" t="s">
        <v>72</v>
      </c>
      <c r="F131" s="18" t="s">
        <v>9</v>
      </c>
      <c r="G131" s="38">
        <f>SUM(G130)</f>
        <v>80</v>
      </c>
      <c r="H131" s="38">
        <f>SUM(H130)</f>
        <v>100</v>
      </c>
    </row>
    <row r="132" spans="1:8" ht="23.25" customHeight="1">
      <c r="A132" s="53" t="s">
        <v>75</v>
      </c>
      <c r="B132" s="54"/>
      <c r="C132" s="55"/>
      <c r="D132" s="18" t="s">
        <v>150</v>
      </c>
      <c r="E132" s="18" t="s">
        <v>73</v>
      </c>
      <c r="F132" s="18" t="s">
        <v>9</v>
      </c>
      <c r="G132" s="38">
        <f>SUM(G130)</f>
        <v>80</v>
      </c>
      <c r="H132" s="38">
        <f>SUM(H130)</f>
        <v>100</v>
      </c>
    </row>
    <row r="133" spans="1:8" ht="12.75">
      <c r="A133" s="53" t="s">
        <v>14</v>
      </c>
      <c r="B133" s="54"/>
      <c r="C133" s="55"/>
      <c r="D133" s="18" t="s">
        <v>150</v>
      </c>
      <c r="E133" s="18" t="s">
        <v>73</v>
      </c>
      <c r="F133" s="18" t="s">
        <v>15</v>
      </c>
      <c r="G133" s="38">
        <f>SUM(G130)</f>
        <v>80</v>
      </c>
      <c r="H133" s="38">
        <f>SUM(H130)</f>
        <v>100</v>
      </c>
    </row>
    <row r="134" spans="1:8" ht="12.75">
      <c r="A134" s="45" t="s">
        <v>152</v>
      </c>
      <c r="B134" s="43"/>
      <c r="C134" s="44"/>
      <c r="D134" s="34" t="s">
        <v>153</v>
      </c>
      <c r="E134" s="34" t="s">
        <v>8</v>
      </c>
      <c r="F134" s="34" t="s">
        <v>9</v>
      </c>
      <c r="G134" s="46">
        <f>SUM(G135)</f>
        <v>20</v>
      </c>
      <c r="H134" s="46">
        <f>SUM(H135)</f>
        <v>40</v>
      </c>
    </row>
    <row r="135" spans="1:8" ht="12.75">
      <c r="A135" s="56" t="s">
        <v>68</v>
      </c>
      <c r="B135" s="64"/>
      <c r="C135" s="65"/>
      <c r="D135" s="33" t="s">
        <v>154</v>
      </c>
      <c r="E135" s="33" t="s">
        <v>69</v>
      </c>
      <c r="F135" s="33" t="s">
        <v>9</v>
      </c>
      <c r="G135" s="41">
        <v>20</v>
      </c>
      <c r="H135" s="41">
        <v>40</v>
      </c>
    </row>
    <row r="136" spans="1:8" ht="12.75">
      <c r="A136" s="10" t="s">
        <v>31</v>
      </c>
      <c r="B136" s="20"/>
      <c r="C136" s="12"/>
      <c r="D136" s="18" t="s">
        <v>154</v>
      </c>
      <c r="E136" s="18" t="s">
        <v>69</v>
      </c>
      <c r="F136" s="18" t="s">
        <v>30</v>
      </c>
      <c r="G136" s="38">
        <f>SUM(G135)</f>
        <v>20</v>
      </c>
      <c r="H136" s="38">
        <f>SUM(H135)</f>
        <v>40</v>
      </c>
    </row>
    <row r="137" spans="1:8" ht="12.75">
      <c r="A137" s="69" t="s">
        <v>155</v>
      </c>
      <c r="B137" s="54"/>
      <c r="C137" s="55"/>
      <c r="D137" s="34" t="s">
        <v>156</v>
      </c>
      <c r="E137" s="34" t="s">
        <v>8</v>
      </c>
      <c r="F137" s="34" t="s">
        <v>9</v>
      </c>
      <c r="G137" s="46">
        <f>SUM(G138)</f>
        <v>79</v>
      </c>
      <c r="H137" s="46">
        <f>SUM(H138)</f>
        <v>79</v>
      </c>
    </row>
    <row r="138" spans="1:8" ht="12.75">
      <c r="A138" s="47" t="s">
        <v>163</v>
      </c>
      <c r="B138" s="48"/>
      <c r="C138" s="49"/>
      <c r="D138" s="33" t="s">
        <v>157</v>
      </c>
      <c r="E138" s="33" t="s">
        <v>162</v>
      </c>
      <c r="F138" s="33" t="s">
        <v>9</v>
      </c>
      <c r="G138" s="41">
        <v>79</v>
      </c>
      <c r="H138" s="41">
        <v>79</v>
      </c>
    </row>
    <row r="139" spans="1:8" ht="12.75">
      <c r="A139" s="50" t="s">
        <v>161</v>
      </c>
      <c r="B139" s="48"/>
      <c r="C139" s="49"/>
      <c r="D139" s="35" t="s">
        <v>157</v>
      </c>
      <c r="E139" s="35" t="s">
        <v>158</v>
      </c>
      <c r="F139" s="35" t="s">
        <v>9</v>
      </c>
      <c r="G139" s="42">
        <f>SUM(G138)</f>
        <v>79</v>
      </c>
      <c r="H139" s="42">
        <f>SUM(H138)</f>
        <v>79</v>
      </c>
    </row>
    <row r="140" spans="1:8" ht="12.75">
      <c r="A140" s="10" t="s">
        <v>160</v>
      </c>
      <c r="B140" s="20"/>
      <c r="C140" s="12"/>
      <c r="D140" s="18" t="s">
        <v>157</v>
      </c>
      <c r="E140" s="18" t="s">
        <v>158</v>
      </c>
      <c r="F140" s="18" t="s">
        <v>159</v>
      </c>
      <c r="G140" s="38">
        <f>SUM(G138)</f>
        <v>79</v>
      </c>
      <c r="H140" s="38">
        <f>SUM(H138)</f>
        <v>79</v>
      </c>
    </row>
    <row r="141" spans="1:8" ht="12.75">
      <c r="A141" s="14" t="s">
        <v>76</v>
      </c>
      <c r="B141" s="20"/>
      <c r="C141" s="12"/>
      <c r="D141" s="15"/>
      <c r="E141" s="15"/>
      <c r="F141" s="15"/>
      <c r="G141" s="36">
        <f>SUM(G11+G26+G31+G34+G40+G65+G108+G120+G129+G134+G137)</f>
        <v>36500.3</v>
      </c>
      <c r="H141" s="36">
        <f>SUM(H11+H26+H31+H34+H40+H65+H108+H120+H129+H134+H137)</f>
        <v>37210.3</v>
      </c>
    </row>
  </sheetData>
  <mergeCells count="94">
    <mergeCell ref="A123:C123"/>
    <mergeCell ref="A135:C135"/>
    <mergeCell ref="A137:C137"/>
    <mergeCell ref="E2:H2"/>
    <mergeCell ref="E3:H3"/>
    <mergeCell ref="E4:H4"/>
    <mergeCell ref="A131:C131"/>
    <mergeCell ref="A132:C132"/>
    <mergeCell ref="A133:C133"/>
    <mergeCell ref="A129:C129"/>
    <mergeCell ref="A115:C115"/>
    <mergeCell ref="A116:C116"/>
    <mergeCell ref="A117:C117"/>
    <mergeCell ref="A130:C130"/>
    <mergeCell ref="A118:C118"/>
    <mergeCell ref="A119:C119"/>
    <mergeCell ref="A126:C126"/>
    <mergeCell ref="A127:C127"/>
    <mergeCell ref="A128:C128"/>
    <mergeCell ref="A122:C122"/>
    <mergeCell ref="A111:C111"/>
    <mergeCell ref="A112:C112"/>
    <mergeCell ref="A113:C113"/>
    <mergeCell ref="A114:C114"/>
    <mergeCell ref="A105:C105"/>
    <mergeCell ref="A106:C106"/>
    <mergeCell ref="A107:C107"/>
    <mergeCell ref="A110:C110"/>
    <mergeCell ref="A100:C100"/>
    <mergeCell ref="A102:C102"/>
    <mergeCell ref="A103:C103"/>
    <mergeCell ref="A104:C104"/>
    <mergeCell ref="A95:C95"/>
    <mergeCell ref="A96:C96"/>
    <mergeCell ref="A97:C97"/>
    <mergeCell ref="A98:C98"/>
    <mergeCell ref="A91:C91"/>
    <mergeCell ref="A92:C92"/>
    <mergeCell ref="A93:C93"/>
    <mergeCell ref="A94:C94"/>
    <mergeCell ref="A87:C87"/>
    <mergeCell ref="A88:C88"/>
    <mergeCell ref="A89:C89"/>
    <mergeCell ref="A90:C90"/>
    <mergeCell ref="A83:C83"/>
    <mergeCell ref="A84:C84"/>
    <mergeCell ref="A85:C85"/>
    <mergeCell ref="A86:C86"/>
    <mergeCell ref="A77:C77"/>
    <mergeCell ref="A79:C79"/>
    <mergeCell ref="A81:C81"/>
    <mergeCell ref="A82:C82"/>
    <mergeCell ref="A71:C71"/>
    <mergeCell ref="A73:C73"/>
    <mergeCell ref="A74:C74"/>
    <mergeCell ref="A76:C76"/>
    <mergeCell ref="A62:C62"/>
    <mergeCell ref="A64:C64"/>
    <mergeCell ref="A68:C68"/>
    <mergeCell ref="A70:C70"/>
    <mergeCell ref="A58:C58"/>
    <mergeCell ref="A59:C59"/>
    <mergeCell ref="A60:C60"/>
    <mergeCell ref="A61:C61"/>
    <mergeCell ref="A53:C53"/>
    <mergeCell ref="A54:C54"/>
    <mergeCell ref="A55:C55"/>
    <mergeCell ref="A57:C57"/>
    <mergeCell ref="A42:C42"/>
    <mergeCell ref="A43:C43"/>
    <mergeCell ref="A44:C44"/>
    <mergeCell ref="A49:C49"/>
    <mergeCell ref="A35:C35"/>
    <mergeCell ref="A36:C36"/>
    <mergeCell ref="A39:C39"/>
    <mergeCell ref="A41:C41"/>
    <mergeCell ref="A31:C31"/>
    <mergeCell ref="A32:C32"/>
    <mergeCell ref="A33:C33"/>
    <mergeCell ref="A34:C34"/>
    <mergeCell ref="A24:C24"/>
    <mergeCell ref="A28:C28"/>
    <mergeCell ref="A29:C29"/>
    <mergeCell ref="A30:C30"/>
    <mergeCell ref="A124:C124"/>
    <mergeCell ref="A6:G6"/>
    <mergeCell ref="A12:C12"/>
    <mergeCell ref="A13:C13"/>
    <mergeCell ref="A15:C15"/>
    <mergeCell ref="A16:C16"/>
    <mergeCell ref="A17:C17"/>
    <mergeCell ref="A19:C19"/>
    <mergeCell ref="A20:C20"/>
    <mergeCell ref="A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Office_Home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2011-05-05T12:21:57Z</cp:lastPrinted>
  <dcterms:created xsi:type="dcterms:W3CDTF">2007-11-16T12:51:51Z</dcterms:created>
  <dcterms:modified xsi:type="dcterms:W3CDTF">2011-05-05T12:35:49Z</dcterms:modified>
  <cp:category/>
  <cp:version/>
  <cp:contentType/>
  <cp:contentStatus/>
</cp:coreProperties>
</file>