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<sst xmlns="http://schemas.openxmlformats.org/spreadsheetml/2006/main" count="222" uniqueCount="123">
  <si>
    <t>Совета народных депутатов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</si>
  <si>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   </t>
  </si>
  <si>
    <t>Документ, учреждение</t>
  </si>
  <si>
    <t>Бюджетная классификация</t>
  </si>
  <si>
    <t>План на 2017 год</t>
  </si>
  <si>
    <t>Целевая статья</t>
  </si>
  <si>
    <t>Вид расходов</t>
  </si>
  <si>
    <t>Раздел, подраздел</t>
  </si>
  <si>
    <t>Программные расходы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</si>
  <si>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2015-2017гг"</t>
  </si>
  <si>
    <t xml:space="preserve"> Текущий ремонт и обслуживание пожарных гидрантов</t>
  </si>
  <si>
    <t>Закупка товаров, работ и услуг для государственных (муниципальных) нужд</t>
  </si>
  <si>
    <t>200</t>
  </si>
  <si>
    <t>0309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</si>
  <si>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</si>
  <si>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</si>
  <si>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Выполнение комплекса противопожарных мероприятий (опашка дорог)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</si>
  <si>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поселение)"</t>
  </si>
  <si>
    <t>Модернизация систем освещения</t>
  </si>
  <si>
    <t>0503</t>
  </si>
  <si>
    <t>Муниципальная программа  "Охрана окружающей среды и рационального природопользования на 2015-2017 годы "</t>
  </si>
  <si>
    <t>Ликвидация мест несанкционированного размещения отходов</t>
  </si>
  <si>
    <t>0605</t>
  </si>
  <si>
    <t>Муниципальная программа "Сохранение и развитие культуры муниципального образования поселок Добрятино (сельское поселение) на 2017-2019 годы"</t>
  </si>
  <si>
    <t>Предоставление субсидий бюджетным, автономным учреждениям и иным некоммерческим организациям</t>
  </si>
  <si>
    <t>600</t>
  </si>
  <si>
    <t>0801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</si>
  <si>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</si>
  <si>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</si>
  <si>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</si>
  <si>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</si>
  <si>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</si>
  <si>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</si>
  <si>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</si>
  <si>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Резервные средства</t>
  </si>
  <si>
    <t>0111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</si>
  <si>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</si>
  <si>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</si>
  <si>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0113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</si>
  <si>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</si>
  <si>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Уплата налога на имущество организаций, земельного и транспортного налогов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</si>
  <si>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</si>
  <si>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</si>
  <si>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</si>
  <si>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</si>
  <si>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0203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</si>
  <si>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</si>
  <si>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0409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</si>
  <si>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</si>
  <si>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</si>
  <si>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0501</t>
  </si>
  <si>
    <t>Мероприятия в области коммунального хозяйства в рамках непрограммных расходов  органов исполнительной власти</t>
  </si>
  <si>
    <t>0502</t>
  </si>
  <si>
    <t>Уплата транспортного налога</t>
  </si>
  <si>
    <t>800</t>
  </si>
  <si>
    <t>Расходы на организацию в границах поселения водоснабжения населения</t>
  </si>
  <si>
    <t>Уличное освещение в рамках непрограммных расходов  органов исполнительной власти</t>
  </si>
  <si>
    <t>Содержание кладбищ</t>
  </si>
  <si>
    <t>Прочие мероприятия по благоустройству поселения в рамках непрограммных расходов органов исполнительной власти</t>
  </si>
  <si>
    <t xml:space="preserve">Уплата транспортного налога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</si>
  <si>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</si>
  <si>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</si>
  <si>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</si>
  <si>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</si>
  <si>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0804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</si>
  <si>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</si>
  <si>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</si>
  <si>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1001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</si>
  <si>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</si>
  <si>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</si>
  <si>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</si>
  <si>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1301</t>
  </si>
  <si>
    <t>Всего расходов:</t>
  </si>
  <si>
    <t>(тыс.руб.)</t>
  </si>
  <si>
    <t>Проведение культурно- досуговых мероприятий</t>
  </si>
  <si>
    <r>
      <t>Основное мероприятие</t>
    </r>
    <r>
      <rPr>
        <sz val="10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</si>
  <si>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Основное мероприятие:</t>
    </r>
    <r>
      <rPr>
        <sz val="10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</si>
  <si>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Основное мероприятие:</t>
    </r>
    <r>
      <rPr>
        <sz val="10"/>
        <color indexed="8"/>
        <rFont val="Times New Roman"/>
        <family val="1"/>
      </rPr>
      <t xml:space="preserve"> "Обеспечение экологической безопасности на территории муниципального образования"</t>
    </r>
  </si>
  <si>
    <r>
      <t>Основное мероприятие</t>
    </r>
    <r>
      <rPr>
        <sz val="10"/>
        <rFont val="Times New Roman"/>
        <family val="1"/>
      </rPr>
      <t>:"Развитие культурно-досуговой деятельности"</t>
    </r>
  </si>
  <si>
    <t>Приложение 3 к решению</t>
  </si>
  <si>
    <t>00 0 00 00000</t>
  </si>
  <si>
    <t>01 0 00 00000</t>
  </si>
  <si>
    <t>01 0 01 00000</t>
  </si>
  <si>
    <t>01 0 01 0Ч010</t>
  </si>
  <si>
    <t>01 0 01 0Ч020</t>
  </si>
  <si>
    <t>01 0 01 0Ч040</t>
  </si>
  <si>
    <t>01 0 01 0Ч050</t>
  </si>
  <si>
    <t>02 0 00 00000</t>
  </si>
  <si>
    <t>02 0 01 00000</t>
  </si>
  <si>
    <t>02 0 01 0Э020</t>
  </si>
  <si>
    <t>03 0 00 00000</t>
  </si>
  <si>
    <t>03 0 02 0С070</t>
  </si>
  <si>
    <t>04 0 00 00000</t>
  </si>
  <si>
    <t>04 0 01 Д0590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</si>
  <si>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</si>
  <si>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</si>
  <si>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</si>
  <si>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</si>
  <si>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</si>
  <si>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</si>
  <si>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</si>
  <si>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</si>
  <si>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</si>
  <si>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</si>
  <si>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</si>
  <si>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</si>
  <si>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</si>
  <si>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8В050</t>
  </si>
  <si>
    <t>99 9 00 21530</t>
  </si>
  <si>
    <t>99 9 00 21540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</si>
  <si>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</si>
  <si>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</si>
  <si>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</si>
  <si>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</si>
  <si>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</si>
  <si>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</si>
  <si>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</si>
  <si>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</si>
  <si>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</si>
  <si>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</si>
  <si>
    <t>04 0 02 20531</t>
  </si>
  <si>
    <r>
      <t>Основное мероприятие: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"Укрепление материально-технической базы муниципальных учреждений культуры (местный бюджет)"</t>
    </r>
  </si>
  <si>
    <r>
      <t xml:space="preserve">от </t>
    </r>
    <r>
      <rPr>
        <u val="single"/>
        <sz val="12"/>
        <rFont val="Times New Roman"/>
        <family val="1"/>
      </rPr>
      <t>28.02.2017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</si>
</sst>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vertical="top"/>
    </xf>
    <xf numFmtId="165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left" vertical="top" wrapText="1"/>
    </xf>
    <xf numFmtId="3" fontId="23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left" vertical="top" wrapText="1" indent="1"/>
    </xf>
    <xf numFmtId="164" fontId="22" fillId="24" borderId="10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wrapText="1" indent="1"/>
    </xf>
    <xf numFmtId="0" fontId="23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 indent="1"/>
    </xf>
    <xf numFmtId="0" fontId="25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 inden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wrapText="1" indent="1"/>
    </xf>
    <xf numFmtId="164" fontId="23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top" wrapText="1" indent="1"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right"/>
    </xf>
    <xf numFmtId="164" fontId="24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87" sqref="A87"/>
    </sheetView>
  </sheetViews>
  <sheetFormatPr defaultColWidth="9.140625" defaultRowHeight="15"/>
  <cols>
    <col min="1" max="1" width="59.28125" style="3" customWidth="1"/>
    <col min="2" max="2" width="13.00390625" style="14" customWidth="1"/>
    <col min="3" max="3" width="7.140625" style="14" customWidth="1"/>
    <col min="4" max="4" width="7.7109375" style="14" customWidth="1"/>
    <col min="5" max="5" width="15.28125" style="3" customWidth="1"/>
    <col min="6" max="16384" width="9.140625" style="3" customWidth="1"/>
  </cols>
  <sheetData>
    <row r="1" spans="1:5" ht="15.75">
      <c r="A1" s="2"/>
      <c r="C1" s="11" t="s">
        <v>79</v>
      </c>
      <c r="D1" s="10"/>
      <c r="E1" s="1"/>
    </row>
    <row r="2" spans="1:5" ht="15.75">
      <c r="A2" s="2"/>
      <c r="C2" s="11" t="s">
        <v>0</v>
      </c>
      <c r="D2" s="11"/>
      <c r="E2" s="1"/>
    </row>
    <row r="3" spans="3:5" ht="15.75">
      <c r="C3" s="11" t="s">
        <v>122</v>
      </c>
      <c r="D3" s="11"/>
      <c r="E3" s="1"/>
    </row>
    <row r="4" spans="1:5" ht="12.75">
      <c r="A4" s="4"/>
      <c r="B4" s="12"/>
      <c r="C4" s="12"/>
      <c r="D4" s="12"/>
      <c r="E4" s="5"/>
    </row>
    <row r="5" spans="1:5" ht="12.75" customHeight="1">
      <c r="A5" s="69" t="s">
        <v>1</v>
      </c>
      <c r="B5" s="69"/>
      <c r="C5" s="69"/>
      <c r="D5" s="69"/>
      <c r="E5" s="69"/>
    </row>
    <row r="6" spans="1:5" ht="12.75">
      <c r="A6" s="69"/>
      <c r="B6" s="69"/>
      <c r="C6" s="69"/>
      <c r="D6" s="69"/>
      <c r="E6" s="69"/>
    </row>
    <row r="7" spans="1:5" ht="51" customHeight="1">
      <c r="A7" s="69"/>
      <c r="B7" s="69"/>
      <c r="C7" s="69"/>
      <c r="D7" s="69"/>
      <c r="E7" s="69"/>
    </row>
    <row r="8" spans="1:5" ht="12.75">
      <c r="A8" s="6"/>
      <c r="B8" s="13"/>
      <c r="C8" s="13"/>
      <c r="D8" s="13"/>
      <c r="E8" s="66" t="s">
        <v>73</v>
      </c>
    </row>
    <row r="9" spans="1:5" ht="12.75" customHeight="1">
      <c r="A9" s="70" t="s">
        <v>2</v>
      </c>
      <c r="B9" s="71" t="s">
        <v>3</v>
      </c>
      <c r="C9" s="71"/>
      <c r="D9" s="71"/>
      <c r="E9" s="72" t="s">
        <v>4</v>
      </c>
    </row>
    <row r="10" spans="1:5" ht="33.75">
      <c r="A10" s="70"/>
      <c r="B10" s="15" t="s">
        <v>5</v>
      </c>
      <c r="C10" s="15" t="s">
        <v>6</v>
      </c>
      <c r="D10" s="15" t="s">
        <v>7</v>
      </c>
      <c r="E10" s="72"/>
    </row>
    <row r="11" spans="1:5" ht="12.75">
      <c r="A11" s="16" t="s">
        <v>8</v>
      </c>
      <c r="B11" s="17" t="s">
        <v>80</v>
      </c>
      <c r="C11" s="18"/>
      <c r="D11" s="18"/>
      <c r="E11" s="19">
        <f>SUM(E12+E22+E26+E30)</f>
        <v>436</v>
      </c>
    </row>
    <row r="12" spans="1:5" ht="66" customHeight="1">
      <c r="A12" s="20" t="s">
        <v>9</v>
      </c>
      <c r="B12" s="17" t="s">
        <v>81</v>
      </c>
      <c r="C12" s="18"/>
      <c r="D12" s="18"/>
      <c r="E12" s="19">
        <f>SUM(E15+E17+E19+E21)</f>
        <v>66</v>
      </c>
    </row>
    <row r="13" spans="1:5" ht="38.25">
      <c r="A13" s="20" t="s">
        <v>75</v>
      </c>
      <c r="B13" s="18" t="s">
        <v>82</v>
      </c>
      <c r="C13" s="18"/>
      <c r="D13" s="18"/>
      <c r="E13" s="24">
        <f>SUM(E14+E16+E18+E20)</f>
        <v>66</v>
      </c>
    </row>
    <row r="14" spans="1:5" ht="12.75">
      <c r="A14" s="21" t="s">
        <v>10</v>
      </c>
      <c r="B14" s="22" t="s">
        <v>83</v>
      </c>
      <c r="C14" s="18"/>
      <c r="D14" s="18"/>
      <c r="E14" s="67">
        <f>SUM(E15)</f>
        <v>1</v>
      </c>
    </row>
    <row r="15" spans="1:5" ht="25.5">
      <c r="A15" s="23" t="s">
        <v>11</v>
      </c>
      <c r="B15" s="18" t="s">
        <v>83</v>
      </c>
      <c r="C15" s="17" t="s">
        <v>12</v>
      </c>
      <c r="D15" s="18" t="s">
        <v>13</v>
      </c>
      <c r="E15" s="24">
        <v>1</v>
      </c>
    </row>
    <row r="16" spans="1:5" ht="25.5">
      <c r="A16" s="25" t="s">
        <v>14</v>
      </c>
      <c r="B16" s="22" t="s">
        <v>84</v>
      </c>
      <c r="C16" s="18"/>
      <c r="D16" s="18"/>
      <c r="E16" s="67">
        <f>SUM(E17)</f>
        <v>30</v>
      </c>
    </row>
    <row r="17" spans="1:5" ht="25.5">
      <c r="A17" s="26" t="s">
        <v>11</v>
      </c>
      <c r="B17" s="18" t="s">
        <v>84</v>
      </c>
      <c r="C17" s="17" t="s">
        <v>12</v>
      </c>
      <c r="D17" s="18" t="s">
        <v>13</v>
      </c>
      <c r="E17" s="24">
        <v>30</v>
      </c>
    </row>
    <row r="18" spans="1:7" ht="51">
      <c r="A18" s="27" t="s">
        <v>15</v>
      </c>
      <c r="B18" s="22" t="s">
        <v>85</v>
      </c>
      <c r="C18" s="17"/>
      <c r="D18" s="18"/>
      <c r="E18" s="67">
        <f>SUM(E19)</f>
        <v>5</v>
      </c>
      <c r="G18" s="6"/>
    </row>
    <row r="19" spans="1:5" ht="25.5">
      <c r="A19" s="26" t="s">
        <v>11</v>
      </c>
      <c r="B19" s="18" t="s">
        <v>85</v>
      </c>
      <c r="C19" s="17" t="s">
        <v>12</v>
      </c>
      <c r="D19" s="18"/>
      <c r="E19" s="24">
        <v>5</v>
      </c>
    </row>
    <row r="20" spans="1:5" ht="24.75" customHeight="1">
      <c r="A20" s="25" t="s">
        <v>16</v>
      </c>
      <c r="B20" s="22" t="s">
        <v>86</v>
      </c>
      <c r="C20" s="18"/>
      <c r="D20" s="18"/>
      <c r="E20" s="67">
        <f>SUM(E21)</f>
        <v>30</v>
      </c>
    </row>
    <row r="21" spans="1:5" ht="25.5">
      <c r="A21" s="26" t="s">
        <v>11</v>
      </c>
      <c r="B21" s="18" t="s">
        <v>86</v>
      </c>
      <c r="C21" s="17" t="s">
        <v>12</v>
      </c>
      <c r="D21" s="18" t="s">
        <v>13</v>
      </c>
      <c r="E21" s="24">
        <v>30</v>
      </c>
    </row>
    <row r="22" spans="1:5" ht="40.5" customHeight="1">
      <c r="A22" s="28" t="s">
        <v>17</v>
      </c>
      <c r="B22" s="17" t="s">
        <v>87</v>
      </c>
      <c r="C22" s="17"/>
      <c r="D22" s="18"/>
      <c r="E22" s="19">
        <f>SUM(E25)</f>
        <v>20</v>
      </c>
    </row>
    <row r="23" spans="1:5" ht="25.5">
      <c r="A23" s="28" t="s">
        <v>76</v>
      </c>
      <c r="B23" s="18" t="s">
        <v>88</v>
      </c>
      <c r="C23" s="17"/>
      <c r="D23" s="18"/>
      <c r="E23" s="24">
        <f>SUM(E24)</f>
        <v>20</v>
      </c>
    </row>
    <row r="24" spans="1:5" ht="12.75">
      <c r="A24" s="25" t="s">
        <v>18</v>
      </c>
      <c r="B24" s="22" t="s">
        <v>89</v>
      </c>
      <c r="C24" s="17"/>
      <c r="D24" s="18"/>
      <c r="E24" s="67">
        <f>SUM(E25)</f>
        <v>20</v>
      </c>
    </row>
    <row r="25" spans="1:5" ht="25.5">
      <c r="A25" s="26" t="s">
        <v>11</v>
      </c>
      <c r="B25" s="18" t="s">
        <v>89</v>
      </c>
      <c r="C25" s="17" t="s">
        <v>12</v>
      </c>
      <c r="D25" s="18" t="s">
        <v>19</v>
      </c>
      <c r="E25" s="24">
        <v>20</v>
      </c>
    </row>
    <row r="26" spans="1:5" ht="25.5">
      <c r="A26" s="29" t="s">
        <v>20</v>
      </c>
      <c r="B26" s="17" t="s">
        <v>90</v>
      </c>
      <c r="C26" s="18"/>
      <c r="D26" s="18"/>
      <c r="E26" s="19">
        <f>SUM(E29)</f>
        <v>30</v>
      </c>
    </row>
    <row r="27" spans="1:5" ht="25.5">
      <c r="A27" s="29" t="s">
        <v>77</v>
      </c>
      <c r="B27" s="17"/>
      <c r="C27" s="18"/>
      <c r="D27" s="18"/>
      <c r="E27" s="24">
        <f>SUM(E28)</f>
        <v>30</v>
      </c>
    </row>
    <row r="28" spans="1:5" ht="12.75">
      <c r="A28" s="30" t="s">
        <v>21</v>
      </c>
      <c r="B28" s="22" t="s">
        <v>91</v>
      </c>
      <c r="C28" s="18"/>
      <c r="D28" s="18"/>
      <c r="E28" s="67">
        <f>SUM(E29)</f>
        <v>30</v>
      </c>
    </row>
    <row r="29" spans="1:5" ht="25.5">
      <c r="A29" s="26" t="s">
        <v>11</v>
      </c>
      <c r="B29" s="18" t="s">
        <v>91</v>
      </c>
      <c r="C29" s="17" t="s">
        <v>12</v>
      </c>
      <c r="D29" s="18" t="s">
        <v>22</v>
      </c>
      <c r="E29" s="24">
        <v>30</v>
      </c>
    </row>
    <row r="30" spans="1:5" ht="42.75" customHeight="1">
      <c r="A30" s="31" t="s">
        <v>23</v>
      </c>
      <c r="B30" s="32" t="s">
        <v>92</v>
      </c>
      <c r="C30" s="18"/>
      <c r="D30" s="18"/>
      <c r="E30" s="19">
        <f>E32+E34</f>
        <v>320</v>
      </c>
    </row>
    <row r="31" spans="1:5" ht="12.75">
      <c r="A31" s="31" t="s">
        <v>78</v>
      </c>
      <c r="B31" s="32"/>
      <c r="C31" s="18"/>
      <c r="D31" s="18"/>
      <c r="E31" s="24">
        <f>SUM(E32)</f>
        <v>40</v>
      </c>
    </row>
    <row r="32" spans="1:5" ht="12.75">
      <c r="A32" s="33" t="s">
        <v>74</v>
      </c>
      <c r="B32" s="34" t="s">
        <v>93</v>
      </c>
      <c r="C32" s="32"/>
      <c r="D32" s="35"/>
      <c r="E32" s="36">
        <f>SUM(E33)</f>
        <v>40</v>
      </c>
    </row>
    <row r="33" spans="1:5" ht="27.75" customHeight="1">
      <c r="A33" s="26" t="s">
        <v>24</v>
      </c>
      <c r="B33" s="35" t="s">
        <v>93</v>
      </c>
      <c r="C33" s="32" t="s">
        <v>25</v>
      </c>
      <c r="D33" s="35" t="s">
        <v>26</v>
      </c>
      <c r="E33" s="37">
        <v>40</v>
      </c>
    </row>
    <row r="34" spans="1:5" ht="31.5" customHeight="1">
      <c r="A34" s="28" t="s">
        <v>121</v>
      </c>
      <c r="B34" s="34" t="s">
        <v>120</v>
      </c>
      <c r="C34" s="32"/>
      <c r="D34" s="35"/>
      <c r="E34" s="36">
        <f>SUM(E35)</f>
        <v>280</v>
      </c>
    </row>
    <row r="35" spans="1:5" ht="27.75" customHeight="1">
      <c r="A35" s="26" t="s">
        <v>24</v>
      </c>
      <c r="B35" s="35" t="s">
        <v>120</v>
      </c>
      <c r="C35" s="32" t="s">
        <v>25</v>
      </c>
      <c r="D35" s="35" t="s">
        <v>26</v>
      </c>
      <c r="E35" s="37">
        <v>280</v>
      </c>
    </row>
    <row r="36" spans="1:7" s="9" customFormat="1" ht="12.75">
      <c r="A36" s="38" t="s">
        <v>27</v>
      </c>
      <c r="B36" s="39" t="s">
        <v>94</v>
      </c>
      <c r="C36" s="40"/>
      <c r="D36" s="40"/>
      <c r="E36" s="41">
        <f>E37+E40+E42+E44+E46+E50+E52+E54+E57+E59+E61+E63+E65+E67+E69+E72+E74+E76+E78+E80+E83+E85</f>
        <v>7667.199999999999</v>
      </c>
      <c r="F36" s="7"/>
      <c r="G36" s="8"/>
    </row>
    <row r="37" spans="1:5" ht="38.25">
      <c r="A37" s="42" t="s">
        <v>28</v>
      </c>
      <c r="B37" s="43" t="s">
        <v>95</v>
      </c>
      <c r="C37" s="40"/>
      <c r="D37" s="40"/>
      <c r="E37" s="44">
        <f>SUM(E38+E39)</f>
        <v>692</v>
      </c>
    </row>
    <row r="38" spans="1:5" ht="51">
      <c r="A38" s="45" t="s">
        <v>29</v>
      </c>
      <c r="B38" s="46" t="s">
        <v>95</v>
      </c>
      <c r="C38" s="47" t="s">
        <v>30</v>
      </c>
      <c r="D38" s="40" t="s">
        <v>31</v>
      </c>
      <c r="E38" s="48">
        <v>662</v>
      </c>
    </row>
    <row r="39" spans="1:5" ht="25.5">
      <c r="A39" s="45" t="s">
        <v>11</v>
      </c>
      <c r="B39" s="46" t="s">
        <v>96</v>
      </c>
      <c r="C39" s="47" t="s">
        <v>12</v>
      </c>
      <c r="D39" s="40" t="s">
        <v>31</v>
      </c>
      <c r="E39" s="48">
        <v>30</v>
      </c>
    </row>
    <row r="40" spans="1:7" ht="38.25" customHeight="1">
      <c r="A40" s="49" t="s">
        <v>32</v>
      </c>
      <c r="B40" s="47" t="s">
        <v>97</v>
      </c>
      <c r="C40" s="40"/>
      <c r="D40" s="40"/>
      <c r="E40" s="44">
        <f>SUM(E41)</f>
        <v>617</v>
      </c>
      <c r="G40" s="8"/>
    </row>
    <row r="41" spans="1:5" ht="51">
      <c r="A41" s="45" t="s">
        <v>29</v>
      </c>
      <c r="B41" s="40" t="s">
        <v>97</v>
      </c>
      <c r="C41" s="47" t="s">
        <v>30</v>
      </c>
      <c r="D41" s="40" t="s">
        <v>31</v>
      </c>
      <c r="E41" s="48">
        <v>617</v>
      </c>
    </row>
    <row r="42" spans="1:5" ht="25.5">
      <c r="A42" s="50" t="s">
        <v>33</v>
      </c>
      <c r="B42" s="47" t="s">
        <v>98</v>
      </c>
      <c r="C42" s="47"/>
      <c r="D42" s="40"/>
      <c r="E42" s="44">
        <f>SUM(E43)</f>
        <v>20</v>
      </c>
    </row>
    <row r="43" spans="1:5" ht="12.75">
      <c r="A43" s="51" t="s">
        <v>34</v>
      </c>
      <c r="B43" s="40" t="s">
        <v>99</v>
      </c>
      <c r="C43" s="47">
        <v>800</v>
      </c>
      <c r="D43" s="40" t="s">
        <v>35</v>
      </c>
      <c r="E43" s="48">
        <v>20</v>
      </c>
    </row>
    <row r="44" spans="1:5" ht="25.5">
      <c r="A44" s="49" t="s">
        <v>36</v>
      </c>
      <c r="B44" s="52" t="s">
        <v>96</v>
      </c>
      <c r="C44" s="53"/>
      <c r="D44" s="40"/>
      <c r="E44" s="54">
        <f>SUM(E45)</f>
        <v>21</v>
      </c>
    </row>
    <row r="45" spans="1:5" ht="12.75">
      <c r="A45" s="51" t="s">
        <v>37</v>
      </c>
      <c r="B45" s="53" t="s">
        <v>96</v>
      </c>
      <c r="C45" s="52">
        <v>500</v>
      </c>
      <c r="D45" s="40" t="s">
        <v>38</v>
      </c>
      <c r="E45" s="55">
        <v>21</v>
      </c>
    </row>
    <row r="46" spans="1:5" ht="38.25">
      <c r="A46" s="49" t="s">
        <v>39</v>
      </c>
      <c r="B46" s="52" t="s">
        <v>100</v>
      </c>
      <c r="C46" s="52"/>
      <c r="D46" s="40"/>
      <c r="E46" s="54">
        <f>SUM(E47:E49)</f>
        <v>2128.1</v>
      </c>
    </row>
    <row r="47" spans="1:5" ht="51">
      <c r="A47" s="51" t="s">
        <v>29</v>
      </c>
      <c r="B47" s="53" t="s">
        <v>100</v>
      </c>
      <c r="C47" s="52" t="s">
        <v>30</v>
      </c>
      <c r="D47" s="40" t="s">
        <v>38</v>
      </c>
      <c r="E47" s="55">
        <v>1408</v>
      </c>
    </row>
    <row r="48" spans="1:5" ht="25.5">
      <c r="A48" s="51" t="s">
        <v>11</v>
      </c>
      <c r="B48" s="53" t="s">
        <v>100</v>
      </c>
      <c r="C48" s="52">
        <v>200</v>
      </c>
      <c r="D48" s="40" t="s">
        <v>38</v>
      </c>
      <c r="E48" s="55">
        <v>507</v>
      </c>
    </row>
    <row r="49" spans="1:5" ht="25.5">
      <c r="A49" s="51" t="s">
        <v>40</v>
      </c>
      <c r="B49" s="53" t="s">
        <v>100</v>
      </c>
      <c r="C49" s="52">
        <v>800</v>
      </c>
      <c r="D49" s="40" t="s">
        <v>38</v>
      </c>
      <c r="E49" s="55">
        <v>213.1</v>
      </c>
    </row>
    <row r="50" spans="1:5" ht="38.25">
      <c r="A50" s="49" t="s">
        <v>41</v>
      </c>
      <c r="B50" s="47" t="s">
        <v>101</v>
      </c>
      <c r="C50" s="40"/>
      <c r="D50" s="40"/>
      <c r="E50" s="44">
        <f>SUM(E51)</f>
        <v>30</v>
      </c>
    </row>
    <row r="51" spans="1:5" ht="25.5">
      <c r="A51" s="45" t="s">
        <v>11</v>
      </c>
      <c r="B51" s="40" t="s">
        <v>101</v>
      </c>
      <c r="C51" s="47" t="s">
        <v>12</v>
      </c>
      <c r="D51" s="40" t="s">
        <v>38</v>
      </c>
      <c r="E51" s="48">
        <v>30</v>
      </c>
    </row>
    <row r="52" spans="1:5" ht="38.25">
      <c r="A52" s="49" t="s">
        <v>42</v>
      </c>
      <c r="B52" s="52" t="s">
        <v>102</v>
      </c>
      <c r="C52" s="47"/>
      <c r="D52" s="40"/>
      <c r="E52" s="44">
        <f>SUM(E53)</f>
        <v>2.4</v>
      </c>
    </row>
    <row r="53" spans="1:5" ht="13.5" customHeight="1">
      <c r="A53" s="51" t="s">
        <v>43</v>
      </c>
      <c r="B53" s="53" t="s">
        <v>102</v>
      </c>
      <c r="C53" s="47">
        <v>800</v>
      </c>
      <c r="D53" s="40" t="s">
        <v>38</v>
      </c>
      <c r="E53" s="48">
        <v>2.4</v>
      </c>
    </row>
    <row r="54" spans="1:5" ht="38.25">
      <c r="A54" s="49" t="s">
        <v>44</v>
      </c>
      <c r="B54" s="47" t="s">
        <v>103</v>
      </c>
      <c r="C54" s="40"/>
      <c r="D54" s="40"/>
      <c r="E54" s="44">
        <f>SUM(E55:E56)</f>
        <v>159.4</v>
      </c>
    </row>
    <row r="55" spans="1:5" ht="51">
      <c r="A55" s="45" t="s">
        <v>29</v>
      </c>
      <c r="B55" s="40" t="s">
        <v>103</v>
      </c>
      <c r="C55" s="47" t="s">
        <v>30</v>
      </c>
      <c r="D55" s="40" t="s">
        <v>45</v>
      </c>
      <c r="E55" s="48">
        <v>147</v>
      </c>
    </row>
    <row r="56" spans="1:5" ht="25.5">
      <c r="A56" s="45" t="s">
        <v>11</v>
      </c>
      <c r="B56" s="40" t="s">
        <v>103</v>
      </c>
      <c r="C56" s="47" t="s">
        <v>12</v>
      </c>
      <c r="D56" s="40" t="s">
        <v>45</v>
      </c>
      <c r="E56" s="48">
        <v>12.4</v>
      </c>
    </row>
    <row r="57" spans="1:5" ht="38.25">
      <c r="A57" s="49" t="s">
        <v>46</v>
      </c>
      <c r="B57" s="52" t="s">
        <v>104</v>
      </c>
      <c r="C57" s="40"/>
      <c r="D57" s="40"/>
      <c r="E57" s="44">
        <f>SUM(E58)</f>
        <v>420</v>
      </c>
    </row>
    <row r="58" spans="1:5" ht="25.5">
      <c r="A58" s="51" t="s">
        <v>11</v>
      </c>
      <c r="B58" s="53" t="s">
        <v>104</v>
      </c>
      <c r="C58" s="47">
        <v>200</v>
      </c>
      <c r="D58" s="40" t="s">
        <v>47</v>
      </c>
      <c r="E58" s="48">
        <v>420</v>
      </c>
    </row>
    <row r="59" spans="1:5" ht="39.75" customHeight="1">
      <c r="A59" s="56" t="s">
        <v>48</v>
      </c>
      <c r="B59" s="43" t="s">
        <v>105</v>
      </c>
      <c r="C59" s="40"/>
      <c r="D59" s="40"/>
      <c r="E59" s="44">
        <f>SUM(E60)</f>
        <v>56</v>
      </c>
    </row>
    <row r="60" spans="1:5" ht="22.5">
      <c r="A60" s="57" t="s">
        <v>49</v>
      </c>
      <c r="B60" s="46" t="s">
        <v>105</v>
      </c>
      <c r="C60" s="52" t="s">
        <v>12</v>
      </c>
      <c r="D60" s="53" t="s">
        <v>50</v>
      </c>
      <c r="E60" s="48">
        <v>56</v>
      </c>
    </row>
    <row r="61" spans="1:5" ht="25.5" customHeight="1">
      <c r="A61" s="49" t="s">
        <v>51</v>
      </c>
      <c r="B61" s="47" t="s">
        <v>106</v>
      </c>
      <c r="C61" s="40"/>
      <c r="D61" s="40"/>
      <c r="E61" s="44">
        <f>SUM(E62)</f>
        <v>29</v>
      </c>
    </row>
    <row r="62" spans="1:5" ht="12.75">
      <c r="A62" s="51" t="s">
        <v>53</v>
      </c>
      <c r="B62" s="46" t="s">
        <v>106</v>
      </c>
      <c r="C62" s="52" t="s">
        <v>54</v>
      </c>
      <c r="D62" s="53" t="s">
        <v>52</v>
      </c>
      <c r="E62" s="58">
        <v>29</v>
      </c>
    </row>
    <row r="63" spans="1:5" ht="25.5">
      <c r="A63" s="50" t="s">
        <v>55</v>
      </c>
      <c r="B63" s="59" t="s">
        <v>107</v>
      </c>
      <c r="C63" s="47"/>
      <c r="D63" s="40"/>
      <c r="E63" s="44">
        <f>SUM(E64)</f>
        <v>100</v>
      </c>
    </row>
    <row r="64" spans="1:5" ht="25.5">
      <c r="A64" s="51" t="s">
        <v>49</v>
      </c>
      <c r="B64" s="60" t="s">
        <v>107</v>
      </c>
      <c r="C64" s="59">
        <v>200</v>
      </c>
      <c r="D64" s="60" t="s">
        <v>52</v>
      </c>
      <c r="E64" s="48">
        <v>100</v>
      </c>
    </row>
    <row r="65" spans="1:5" ht="25.5">
      <c r="A65" s="49" t="s">
        <v>56</v>
      </c>
      <c r="B65" s="47" t="s">
        <v>108</v>
      </c>
      <c r="C65" s="40"/>
      <c r="D65" s="40"/>
      <c r="E65" s="44">
        <f>SUM(E66)</f>
        <v>246.9</v>
      </c>
    </row>
    <row r="66" spans="1:5" ht="25.5">
      <c r="A66" s="45" t="s">
        <v>11</v>
      </c>
      <c r="B66" s="40" t="s">
        <v>108</v>
      </c>
      <c r="C66" s="47" t="s">
        <v>12</v>
      </c>
      <c r="D66" s="40" t="s">
        <v>19</v>
      </c>
      <c r="E66" s="48">
        <v>246.9</v>
      </c>
    </row>
    <row r="67" spans="1:5" ht="13.5">
      <c r="A67" s="61" t="s">
        <v>57</v>
      </c>
      <c r="B67" s="47" t="s">
        <v>109</v>
      </c>
      <c r="C67" s="47"/>
      <c r="D67" s="40"/>
      <c r="E67" s="44">
        <f>SUM(E68)</f>
        <v>25</v>
      </c>
    </row>
    <row r="68" spans="1:5" ht="25.5">
      <c r="A68" s="45" t="s">
        <v>11</v>
      </c>
      <c r="B68" s="40" t="s">
        <v>109</v>
      </c>
      <c r="C68" s="47" t="s">
        <v>12</v>
      </c>
      <c r="D68" s="40" t="s">
        <v>19</v>
      </c>
      <c r="E68" s="48">
        <v>25</v>
      </c>
    </row>
    <row r="69" spans="1:5" ht="25.5">
      <c r="A69" s="49" t="s">
        <v>58</v>
      </c>
      <c r="B69" s="47" t="s">
        <v>110</v>
      </c>
      <c r="C69" s="40"/>
      <c r="D69" s="40"/>
      <c r="E69" s="44">
        <f>SUM(E70:E71)</f>
        <v>55</v>
      </c>
    </row>
    <row r="70" spans="1:5" ht="25.5">
      <c r="A70" s="49" t="s">
        <v>11</v>
      </c>
      <c r="B70" s="40" t="s">
        <v>110</v>
      </c>
      <c r="C70" s="47" t="s">
        <v>12</v>
      </c>
      <c r="D70" s="40" t="s">
        <v>19</v>
      </c>
      <c r="E70" s="58">
        <v>32</v>
      </c>
    </row>
    <row r="71" spans="1:5" ht="12.75">
      <c r="A71" s="51" t="s">
        <v>59</v>
      </c>
      <c r="B71" s="40" t="s">
        <v>110</v>
      </c>
      <c r="C71" s="47">
        <v>800</v>
      </c>
      <c r="D71" s="40" t="s">
        <v>19</v>
      </c>
      <c r="E71" s="48">
        <v>23</v>
      </c>
    </row>
    <row r="72" spans="1:5" ht="61.5" customHeight="1">
      <c r="A72" s="49" t="s">
        <v>60</v>
      </c>
      <c r="B72" s="47" t="s">
        <v>111</v>
      </c>
      <c r="C72" s="40"/>
      <c r="D72" s="40"/>
      <c r="E72" s="44">
        <f>SUM(E73)</f>
        <v>16.5</v>
      </c>
    </row>
    <row r="73" spans="1:5" ht="12.75">
      <c r="A73" s="62" t="s">
        <v>61</v>
      </c>
      <c r="B73" s="40" t="s">
        <v>111</v>
      </c>
      <c r="C73" s="47" t="s">
        <v>30</v>
      </c>
      <c r="D73" s="40" t="s">
        <v>26</v>
      </c>
      <c r="E73" s="48">
        <v>16.5</v>
      </c>
    </row>
    <row r="74" spans="1:5" ht="89.25">
      <c r="A74" s="68" t="s">
        <v>116</v>
      </c>
      <c r="B74" s="47" t="s">
        <v>117</v>
      </c>
      <c r="C74" s="47"/>
      <c r="D74" s="40"/>
      <c r="E74" s="44">
        <f>SUM(E75)</f>
        <v>268.3</v>
      </c>
    </row>
    <row r="75" spans="1:5" ht="25.5">
      <c r="A75" s="62" t="s">
        <v>24</v>
      </c>
      <c r="B75" s="40" t="s">
        <v>117</v>
      </c>
      <c r="C75" s="47" t="s">
        <v>25</v>
      </c>
      <c r="D75" s="40"/>
      <c r="E75" s="48">
        <v>268.3</v>
      </c>
    </row>
    <row r="76" spans="1:5" ht="89.25">
      <c r="A76" s="68" t="s">
        <v>119</v>
      </c>
      <c r="B76" s="47" t="s">
        <v>118</v>
      </c>
      <c r="C76" s="47"/>
      <c r="D76" s="40"/>
      <c r="E76" s="44">
        <f>SUM(E77)</f>
        <v>14.2</v>
      </c>
    </row>
    <row r="77" spans="1:5" ht="25.5">
      <c r="A77" s="62" t="s">
        <v>24</v>
      </c>
      <c r="B77" s="40" t="s">
        <v>118</v>
      </c>
      <c r="C77" s="47" t="s">
        <v>25</v>
      </c>
      <c r="D77" s="40"/>
      <c r="E77" s="48">
        <v>14.2</v>
      </c>
    </row>
    <row r="78" spans="1:5" ht="25.5">
      <c r="A78" s="49" t="s">
        <v>62</v>
      </c>
      <c r="B78" s="47" t="s">
        <v>112</v>
      </c>
      <c r="C78" s="40"/>
      <c r="D78" s="40"/>
      <c r="E78" s="44">
        <f>SUM(E79)</f>
        <v>1982.4</v>
      </c>
    </row>
    <row r="79" spans="1:5" ht="25.5">
      <c r="A79" s="45" t="s">
        <v>24</v>
      </c>
      <c r="B79" s="40" t="s">
        <v>112</v>
      </c>
      <c r="C79" s="47" t="s">
        <v>25</v>
      </c>
      <c r="D79" s="40" t="s">
        <v>26</v>
      </c>
      <c r="E79" s="48">
        <v>1982.4</v>
      </c>
    </row>
    <row r="80" spans="1:5" ht="38.25">
      <c r="A80" s="42" t="s">
        <v>63</v>
      </c>
      <c r="B80" s="47" t="s">
        <v>113</v>
      </c>
      <c r="C80" s="40"/>
      <c r="D80" s="40"/>
      <c r="E80" s="44">
        <f>SUM(E81:E82)</f>
        <v>709</v>
      </c>
    </row>
    <row r="81" spans="1:5" ht="51">
      <c r="A81" s="45" t="s">
        <v>29</v>
      </c>
      <c r="B81" s="40" t="s">
        <v>113</v>
      </c>
      <c r="C81" s="47" t="s">
        <v>30</v>
      </c>
      <c r="D81" s="40" t="s">
        <v>64</v>
      </c>
      <c r="E81" s="48">
        <v>584</v>
      </c>
    </row>
    <row r="82" spans="1:5" ht="25.5">
      <c r="A82" s="45" t="s">
        <v>11</v>
      </c>
      <c r="B82" s="40" t="s">
        <v>113</v>
      </c>
      <c r="C82" s="47" t="s">
        <v>12</v>
      </c>
      <c r="D82" s="40" t="s">
        <v>64</v>
      </c>
      <c r="E82" s="48">
        <v>125</v>
      </c>
    </row>
    <row r="83" spans="1:5" ht="38.25">
      <c r="A83" s="30" t="s">
        <v>65</v>
      </c>
      <c r="B83" s="43" t="s">
        <v>114</v>
      </c>
      <c r="C83" s="40"/>
      <c r="D83" s="40"/>
      <c r="E83" s="44">
        <f>SUM(E84)</f>
        <v>71</v>
      </c>
    </row>
    <row r="84" spans="1:5" ht="12.75">
      <c r="A84" s="45" t="s">
        <v>66</v>
      </c>
      <c r="B84" s="46" t="s">
        <v>114</v>
      </c>
      <c r="C84" s="47">
        <v>300</v>
      </c>
      <c r="D84" s="40" t="s">
        <v>67</v>
      </c>
      <c r="E84" s="48">
        <v>71</v>
      </c>
    </row>
    <row r="85" spans="1:5" ht="26.25" customHeight="1">
      <c r="A85" s="50" t="s">
        <v>68</v>
      </c>
      <c r="B85" s="43" t="s">
        <v>115</v>
      </c>
      <c r="C85" s="47"/>
      <c r="D85" s="40"/>
      <c r="E85" s="44">
        <f>SUM(E86)</f>
        <v>4</v>
      </c>
    </row>
    <row r="86" spans="1:5" ht="12.75">
      <c r="A86" s="51" t="s">
        <v>69</v>
      </c>
      <c r="B86" s="40" t="s">
        <v>115</v>
      </c>
      <c r="C86" s="47" t="s">
        <v>70</v>
      </c>
      <c r="D86" s="40" t="s">
        <v>71</v>
      </c>
      <c r="E86" s="48">
        <v>4</v>
      </c>
    </row>
    <row r="87" spans="1:5" ht="12.75">
      <c r="A87" s="63" t="s">
        <v>72</v>
      </c>
      <c r="B87" s="64"/>
      <c r="C87" s="64"/>
      <c r="D87" s="64"/>
      <c r="E87" s="65">
        <f>SUM(E11+E36)</f>
        <v>8103.199999999999</v>
      </c>
    </row>
  </sheetData>
  <sheetProtection selectLockedCells="1" selectUnlockedCells="1"/>
  <mergeCells count="4">
    <mergeCell ref="A5:E7"/>
    <mergeCell ref="A9:A10"/>
    <mergeCell ref="B9:D9"/>
    <mergeCell ref="E9:E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2017-03-03T10:42:49Z</cp:lastPrinted>
  <dcterms:modified xsi:type="dcterms:W3CDTF">2017-03-03T10:43:13Z</dcterms:modified>
  <cp:category/>
  <cp:version/>
  <cp:contentType/>
  <cp:contentStatus/>
</cp:coreProperties>
</file>