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<sst xmlns="http://schemas.openxmlformats.org/spreadsheetml/2006/main" count="311" uniqueCount="162">
  <si>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</si>
  <si>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</si>
  <si>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</si>
  <si>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</si>
  <si>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</si>
  <si>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</si>
  <si>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</si>
  <si>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</si>
  <si>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</si>
  <si>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</si>
  <si>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</si>
  <si>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</si>
  <si>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</si>
  <si>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</si>
  <si>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</si>
  <si>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</si>
  <si>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</si>
  <si>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</si>
  <si>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</si>
  <si>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</si>
  <si>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</si>
  <si>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</si>
  <si>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</si>
  <si>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</si>
  <si>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</si>
  <si>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</si>
  <si>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</si>
  <si>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</si>
  <si>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</si>
  <si>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</si>
  <si>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</si>
  <si>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</si>
  <si>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</si>
  <si>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</si>
  <si>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</si>
  <si>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</si>
  <si>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</si>
  <si>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</si>
  <si>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</si>
  <si>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</si>
  <si>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</si>
  <si>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</si>
  <si>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</si>
  <si>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</si>
  <si>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</si>
  <si>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</si>
  <si>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</si>
  <si>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</si>
  <si>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</si>
  <si>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</si>
  <si>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</si>
  <si>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</si>
  <si>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</si>
  <si>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</si>
  <si>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</si>
  <si>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</si>
  <si>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</si>
  <si>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</si>
  <si>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</si>
  <si>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</si>
  <si>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</si>
  <si>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</si>
  <si>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</si>
  <si>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</si>
  <si>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</si>
  <si>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</si>
  <si>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</si>
  <si>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</si>
  <si>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</si>
  <si>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</si>
  <si>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</si>
  <si>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</si>
  <si>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</si>
  <si>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</si>
  <si>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</si>
  <si>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</si>
  <si>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</si>
  <si>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</si>
  <si>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</si>
  <si>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</si>
  <si>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</si>
  <si>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</si>
  <si>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</si>
  <si>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</si>
  <si>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</si>
  <si>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</si>
  <si>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</si>
  <si>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</si>
  <si>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</si>
  <si>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</si>
  <si>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</si>
  <si>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</si>
  <si>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</si>
  <si>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</si>
  <si>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</si>
  <si>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</si>
  <si>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</si>
  <si>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</si>
  <si>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</si>
  <si>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</si>
  <si>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</si>
  <si>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</si>
  <si>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</si>
  <si>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</si>
  <si>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</si>
  <si>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</si>
  <si>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</si>
  <si>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</si>
  <si>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</si>
  <si>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</si>
  <si>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</si>
  <si>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</si>
  <si>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</si>
  <si>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</si>
  <si>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</si>
  <si>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</si>
  <si>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</si>
  <si>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</si>
  <si>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</si>
  <si>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</si>
  <si>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</si>
  <si>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</si>
  <si>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</si>
  <si>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</si>
  <si>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</si>
  <si>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</si>
  <si>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</si>
  <si>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</si>
  <si>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</si>
  <si>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</si>
  <si>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</si>
  <si>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</si>
  <si>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0605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</si>
  <si>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</si>
  <si>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</si>
  <si>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</si>
  <si>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</si>
  <si>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</si>
  <si>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</si>
  <si>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</si>
  <si>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</si>
  <si>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</si>
  <si>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</si>
  <si>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99900S0390</t>
  </si>
  <si>
    <t>99900Д0590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</si>
  <si>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</si>
  <si>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</si>
  <si>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0502</t>
  </si>
  <si>
    <t>9990071820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</si>
  <si>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</si>
  <si>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</si>
  <si>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999W058531</t>
  </si>
  <si>
    <t>999W058532</t>
  </si>
  <si>
    <t>Иные бюджетные  ассигнования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</si>
  <si>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</si>
  <si>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</si>
  <si>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Приложение 4</t>
  </si>
  <si>
    <t>муниципального  образования посёлок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</si>
  <si>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2017-2020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</si>
  <si>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2018-2020 годы"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</si>
  <si>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</si>
  <si>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r>
      <t xml:space="preserve">от </t>
    </r>
    <r>
      <rPr>
        <u val="single"/>
        <sz val="12"/>
        <rFont val="Times New Roman"/>
        <family val="1"/>
      </rPr>
      <t xml:space="preserve">31.08.2020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222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</si>
</sst>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0" fontId="26" fillId="24" borderId="14" xfId="0" applyFont="1" applyFill="1" applyBorder="1" applyAlignment="1">
      <alignment wrapText="1"/>
    </xf>
    <xf numFmtId="0" fontId="23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24" borderId="14" xfId="0" applyFont="1" applyFill="1" applyBorder="1" applyAlignment="1">
      <alignment horizontal="left" vertical="center" wrapText="1"/>
    </xf>
    <xf numFmtId="49" fontId="39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1" fontId="32" fillId="24" borderId="14" xfId="0" applyNumberFormat="1" applyFont="1" applyFill="1" applyBorder="1" applyAlignment="1">
      <alignment horizontal="center" vertical="center"/>
    </xf>
    <xf numFmtId="1" fontId="33" fillId="24" borderId="14" xfId="0" applyNumberFormat="1" applyFont="1" applyFill="1" applyBorder="1" applyAlignment="1">
      <alignment horizontal="center" vertical="center"/>
    </xf>
    <xf numFmtId="173" fontId="33" fillId="24" borderId="14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0" t="s">
        <v>156</v>
      </c>
      <c r="D1" s="91"/>
      <c r="E1" s="91"/>
      <c r="F1" s="91"/>
      <c r="G1" s="91"/>
    </row>
    <row r="2" spans="1:7" ht="15">
      <c r="A2" s="1"/>
      <c r="C2" s="90" t="s">
        <v>31</v>
      </c>
      <c r="D2" s="91"/>
      <c r="E2" s="91"/>
      <c r="F2" s="91"/>
      <c r="G2" s="91"/>
    </row>
    <row r="3" spans="1:7" ht="15">
      <c r="A3" s="1"/>
      <c r="C3" s="90" t="s">
        <v>157</v>
      </c>
      <c r="D3" s="91"/>
      <c r="E3" s="91"/>
      <c r="F3" s="91"/>
      <c r="G3" s="91"/>
    </row>
    <row r="4" spans="1:7" ht="15">
      <c r="A4" s="1"/>
      <c r="C4" s="90" t="s">
        <v>33</v>
      </c>
      <c r="D4" s="91"/>
      <c r="E4" s="91"/>
      <c r="F4" s="91"/>
      <c r="G4" s="91"/>
    </row>
    <row r="5" spans="1:7" ht="15">
      <c r="A5" s="1"/>
      <c r="C5" s="90" t="s">
        <v>32</v>
      </c>
      <c r="D5" s="91"/>
      <c r="E5" s="91"/>
      <c r="F5" s="91"/>
      <c r="G5" s="91"/>
    </row>
    <row r="6" spans="1:7" ht="15">
      <c r="A6" s="1"/>
      <c r="C6" s="90" t="s">
        <v>30</v>
      </c>
      <c r="D6" s="91"/>
      <c r="E6" s="91"/>
      <c r="F6" s="91"/>
      <c r="G6" s="91"/>
    </row>
    <row r="7" spans="3:7" ht="15">
      <c r="C7" s="90" t="s">
        <v>161</v>
      </c>
      <c r="D7" s="91"/>
      <c r="E7" s="91"/>
      <c r="F7" s="91"/>
      <c r="G7" s="91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6" t="s">
        <v>125</v>
      </c>
      <c r="B9" s="96"/>
      <c r="C9" s="96"/>
      <c r="D9" s="96"/>
      <c r="E9" s="96"/>
    </row>
    <row r="10" spans="1:5" ht="12.75">
      <c r="A10" s="96"/>
      <c r="B10" s="96"/>
      <c r="C10" s="96"/>
      <c r="D10" s="96"/>
      <c r="E10" s="96"/>
    </row>
    <row r="11" spans="1:5" ht="51" customHeight="1">
      <c r="A11" s="96"/>
      <c r="B11" s="96"/>
      <c r="C11" s="96"/>
      <c r="D11" s="96"/>
      <c r="E11" s="96"/>
    </row>
    <row r="12" spans="1:7" ht="13.5" thickBot="1">
      <c r="A12" s="5"/>
      <c r="B12" s="8"/>
      <c r="C12" s="8"/>
      <c r="D12" s="8"/>
      <c r="E12" s="10"/>
      <c r="F12" s="10"/>
      <c r="G12" s="12" t="s">
        <v>34</v>
      </c>
    </row>
    <row r="13" spans="1:7" ht="12.75" customHeight="1">
      <c r="A13" s="97" t="s">
        <v>0</v>
      </c>
      <c r="B13" s="99" t="s">
        <v>1</v>
      </c>
      <c r="C13" s="100"/>
      <c r="D13" s="100"/>
      <c r="E13" s="92" t="s">
        <v>127</v>
      </c>
      <c r="F13" s="92" t="s">
        <v>128</v>
      </c>
      <c r="G13" s="94" t="s">
        <v>129</v>
      </c>
    </row>
    <row r="14" spans="1:7" ht="34.5" thickBot="1">
      <c r="A14" s="98"/>
      <c r="B14" s="31" t="s">
        <v>116</v>
      </c>
      <c r="C14" s="31" t="s">
        <v>36</v>
      </c>
      <c r="D14" s="31" t="s">
        <v>37</v>
      </c>
      <c r="E14" s="93"/>
      <c r="F14" s="93"/>
      <c r="G14" s="95"/>
    </row>
    <row r="15" spans="1:7" ht="15.75">
      <c r="A15" s="32" t="s">
        <v>2</v>
      </c>
      <c r="B15" s="43" t="s">
        <v>115</v>
      </c>
      <c r="C15" s="44"/>
      <c r="D15" s="44"/>
      <c r="E15" s="45">
        <f>SUM(E16+E26+E35+E39+E30+E56)</f>
        <v>1288</v>
      </c>
      <c r="F15" s="45">
        <f>SUM(F16+F26+F35+F39+F30+F56)</f>
        <v>1</v>
      </c>
      <c r="G15" s="45">
        <f>SUM(G16+G26+G35+G39+G30+G56)</f>
        <v>0</v>
      </c>
    </row>
    <row r="16" spans="1:7" ht="57" customHeight="1">
      <c r="A16" s="13" t="s">
        <v>28</v>
      </c>
      <c r="B16" s="46" t="s">
        <v>38</v>
      </c>
      <c r="C16" s="47"/>
      <c r="D16" s="47"/>
      <c r="E16" s="48">
        <f>SUM(E17)</f>
        <v>70</v>
      </c>
      <c r="F16" s="48">
        <f>SUM(F19+F21+F23+F24)</f>
        <v>0</v>
      </c>
      <c r="G16" s="48">
        <f>SUM(G19+G21+G23)</f>
        <v>0</v>
      </c>
    </row>
    <row r="17" spans="1:8" ht="25.5">
      <c r="A17" s="14" t="s">
        <v>39</v>
      </c>
      <c r="B17" s="49" t="s">
        <v>40</v>
      </c>
      <c r="C17" s="47"/>
      <c r="D17" s="47"/>
      <c r="E17" s="51">
        <f>SUM(E18+E20+E22+E25)</f>
        <v>70</v>
      </c>
      <c r="F17" s="51">
        <f>SUM(F18+F20+F22)</f>
        <v>0</v>
      </c>
      <c r="G17" s="51">
        <f>SUM(G18+G20+G22)</f>
        <v>0</v>
      </c>
      <c r="H17" s="11"/>
    </row>
    <row r="18" spans="1:7" ht="15.75">
      <c r="A18" s="15" t="s">
        <v>41</v>
      </c>
      <c r="B18" s="46" t="s">
        <v>42</v>
      </c>
      <c r="C18" s="47"/>
      <c r="D18" s="47"/>
      <c r="E18" s="50">
        <f>SUM(E19)</f>
        <v>35</v>
      </c>
      <c r="F18" s="50">
        <f>SUM(F19)</f>
        <v>0</v>
      </c>
      <c r="G18" s="50">
        <f>SUM(G19)</f>
        <v>0</v>
      </c>
    </row>
    <row r="19" spans="1:7" ht="15.75">
      <c r="A19" s="16" t="s">
        <v>3</v>
      </c>
      <c r="B19" s="47" t="s">
        <v>42</v>
      </c>
      <c r="C19" s="46" t="s">
        <v>4</v>
      </c>
      <c r="D19" s="47" t="s">
        <v>43</v>
      </c>
      <c r="E19" s="50">
        <v>35</v>
      </c>
      <c r="F19" s="50">
        <v>0</v>
      </c>
      <c r="G19" s="50">
        <v>0</v>
      </c>
    </row>
    <row r="20" spans="1:7" ht="25.5">
      <c r="A20" s="17" t="s">
        <v>45</v>
      </c>
      <c r="B20" s="46" t="s">
        <v>44</v>
      </c>
      <c r="C20" s="47"/>
      <c r="D20" s="47"/>
      <c r="E20" s="51">
        <f>SUM(E21)</f>
        <v>5</v>
      </c>
      <c r="F20" s="51">
        <f>SUM(F21)</f>
        <v>0</v>
      </c>
      <c r="G20" s="51">
        <f>SUM(G21)</f>
        <v>0</v>
      </c>
    </row>
    <row r="21" spans="1:7" ht="15.75">
      <c r="A21" s="16" t="s">
        <v>3</v>
      </c>
      <c r="B21" s="47" t="s">
        <v>44</v>
      </c>
      <c r="C21" s="46" t="s">
        <v>4</v>
      </c>
      <c r="D21" s="47" t="s">
        <v>43</v>
      </c>
      <c r="E21" s="50">
        <v>5</v>
      </c>
      <c r="F21" s="50">
        <v>0</v>
      </c>
      <c r="G21" s="50">
        <v>0</v>
      </c>
    </row>
    <row r="22" spans="1:7" ht="15.75">
      <c r="A22" s="17" t="s">
        <v>29</v>
      </c>
      <c r="B22" s="46" t="s">
        <v>46</v>
      </c>
      <c r="C22" s="47"/>
      <c r="D22" s="47"/>
      <c r="E22" s="51">
        <f>SUM(E23)</f>
        <v>20</v>
      </c>
      <c r="F22" s="51">
        <f>SUM(F23)</f>
        <v>0</v>
      </c>
      <c r="G22" s="51">
        <f>SUM(G23)</f>
        <v>0</v>
      </c>
    </row>
    <row r="23" spans="1:7" ht="15.75">
      <c r="A23" s="16" t="s">
        <v>3</v>
      </c>
      <c r="B23" s="47" t="s">
        <v>46</v>
      </c>
      <c r="C23" s="46" t="s">
        <v>4</v>
      </c>
      <c r="D23" s="47" t="s">
        <v>43</v>
      </c>
      <c r="E23" s="50">
        <v>20</v>
      </c>
      <c r="F23" s="50">
        <v>0</v>
      </c>
      <c r="G23" s="50">
        <v>0</v>
      </c>
    </row>
    <row r="24" spans="1:7" ht="15.75">
      <c r="A24" s="15" t="s">
        <v>124</v>
      </c>
      <c r="B24" s="46" t="s">
        <v>123</v>
      </c>
      <c r="C24" s="46"/>
      <c r="D24" s="47"/>
      <c r="E24" s="50">
        <f>SUM(E25)</f>
        <v>10</v>
      </c>
      <c r="F24" s="50">
        <f>SUM(F25)</f>
        <v>0</v>
      </c>
      <c r="G24" s="50">
        <f>SUM(G25)</f>
        <v>0</v>
      </c>
    </row>
    <row r="25" spans="1:7" ht="15.75">
      <c r="A25" s="16" t="s">
        <v>3</v>
      </c>
      <c r="B25" s="47" t="s">
        <v>123</v>
      </c>
      <c r="C25" s="46" t="s">
        <v>4</v>
      </c>
      <c r="D25" s="47" t="s">
        <v>43</v>
      </c>
      <c r="E25" s="50">
        <v>10</v>
      </c>
      <c r="F25" s="50">
        <v>0</v>
      </c>
      <c r="G25" s="50">
        <v>0</v>
      </c>
    </row>
    <row r="26" spans="1:7" ht="38.25">
      <c r="A26" s="18" t="s">
        <v>20</v>
      </c>
      <c r="B26" s="46" t="s">
        <v>47</v>
      </c>
      <c r="C26" s="46"/>
      <c r="D26" s="47"/>
      <c r="E26" s="48">
        <f>SUM(E29)</f>
        <v>20</v>
      </c>
      <c r="F26" s="48">
        <f>SUM(F29)</f>
        <v>0</v>
      </c>
      <c r="G26" s="48">
        <f>SUM(G29)</f>
        <v>0</v>
      </c>
    </row>
    <row r="27" spans="1:7" ht="15.75">
      <c r="A27" s="19" t="s">
        <v>48</v>
      </c>
      <c r="B27" s="46" t="s">
        <v>49</v>
      </c>
      <c r="C27" s="47"/>
      <c r="D27" s="47"/>
      <c r="E27" s="51">
        <f aca="true" t="shared" si="0" ref="E27:G28">SUM(E28)</f>
        <v>20</v>
      </c>
      <c r="F27" s="51">
        <f t="shared" si="0"/>
        <v>0</v>
      </c>
      <c r="G27" s="51">
        <f t="shared" si="0"/>
        <v>0</v>
      </c>
    </row>
    <row r="28" spans="1:7" ht="15.75">
      <c r="A28" s="17" t="s">
        <v>5</v>
      </c>
      <c r="B28" s="46" t="s">
        <v>50</v>
      </c>
      <c r="C28" s="47"/>
      <c r="D28" s="47"/>
      <c r="E28" s="50">
        <f t="shared" si="0"/>
        <v>20</v>
      </c>
      <c r="F28" s="50">
        <f t="shared" si="0"/>
        <v>0</v>
      </c>
      <c r="G28" s="50">
        <f t="shared" si="0"/>
        <v>0</v>
      </c>
    </row>
    <row r="29" spans="1:7" ht="15.75">
      <c r="A29" s="16" t="s">
        <v>3</v>
      </c>
      <c r="B29" s="47" t="s">
        <v>50</v>
      </c>
      <c r="C29" s="46" t="s">
        <v>4</v>
      </c>
      <c r="D29" s="47" t="s">
        <v>51</v>
      </c>
      <c r="E29" s="50">
        <v>20</v>
      </c>
      <c r="F29" s="50">
        <v>0</v>
      </c>
      <c r="G29" s="50">
        <v>0</v>
      </c>
    </row>
    <row r="30" spans="1:7" ht="29.25" customHeight="1">
      <c r="A30" s="18" t="s">
        <v>23</v>
      </c>
      <c r="B30" s="52" t="s">
        <v>52</v>
      </c>
      <c r="C30" s="53"/>
      <c r="D30" s="53"/>
      <c r="E30" s="54">
        <f aca="true" t="shared" si="1" ref="E30:G31">SUM(E31)</f>
        <v>60</v>
      </c>
      <c r="F30" s="54">
        <f t="shared" si="1"/>
        <v>0</v>
      </c>
      <c r="G30" s="54">
        <f t="shared" si="1"/>
        <v>0</v>
      </c>
    </row>
    <row r="31" spans="1:7" ht="15">
      <c r="A31" s="19" t="s">
        <v>53</v>
      </c>
      <c r="B31" s="55" t="s">
        <v>54</v>
      </c>
      <c r="C31" s="53"/>
      <c r="D31" s="53"/>
      <c r="E31" s="56">
        <f t="shared" si="1"/>
        <v>60</v>
      </c>
      <c r="F31" s="56">
        <f t="shared" si="1"/>
        <v>0</v>
      </c>
      <c r="G31" s="56">
        <f t="shared" si="1"/>
        <v>0</v>
      </c>
    </row>
    <row r="32" spans="1:7" ht="15.75">
      <c r="A32" s="17" t="s">
        <v>24</v>
      </c>
      <c r="B32" s="52" t="s">
        <v>55</v>
      </c>
      <c r="C32" s="53"/>
      <c r="D32" s="53"/>
      <c r="E32" s="57">
        <f>SUM(E33+E34)</f>
        <v>60</v>
      </c>
      <c r="F32" s="57">
        <f>SUM(F34)</f>
        <v>0</v>
      </c>
      <c r="G32" s="57">
        <f>SUM(G34)</f>
        <v>0</v>
      </c>
    </row>
    <row r="33" spans="1:7" ht="38.25">
      <c r="A33" s="16" t="s">
        <v>8</v>
      </c>
      <c r="B33" s="53" t="s">
        <v>55</v>
      </c>
      <c r="C33" s="52" t="s">
        <v>9</v>
      </c>
      <c r="D33" s="53" t="s">
        <v>56</v>
      </c>
      <c r="E33" s="57">
        <v>5</v>
      </c>
      <c r="F33" s="57">
        <v>0</v>
      </c>
      <c r="G33" s="57">
        <v>0</v>
      </c>
    </row>
    <row r="34" spans="1:7" ht="15.75">
      <c r="A34" s="16" t="s">
        <v>3</v>
      </c>
      <c r="B34" s="53" t="s">
        <v>55</v>
      </c>
      <c r="C34" s="52" t="s">
        <v>4</v>
      </c>
      <c r="D34" s="53" t="s">
        <v>56</v>
      </c>
      <c r="E34" s="57">
        <v>55</v>
      </c>
      <c r="F34" s="57">
        <v>0</v>
      </c>
      <c r="G34" s="57">
        <v>0</v>
      </c>
    </row>
    <row r="35" spans="1:7" ht="42.75" customHeight="1">
      <c r="A35" s="20" t="s">
        <v>158</v>
      </c>
      <c r="B35" s="52" t="s">
        <v>58</v>
      </c>
      <c r="C35" s="47"/>
      <c r="D35" s="47"/>
      <c r="E35" s="48">
        <f aca="true" t="shared" si="2" ref="E35:G37">SUM(E36)</f>
        <v>50</v>
      </c>
      <c r="F35" s="48">
        <f t="shared" si="2"/>
        <v>0</v>
      </c>
      <c r="G35" s="48">
        <f t="shared" si="2"/>
        <v>0</v>
      </c>
    </row>
    <row r="36" spans="1:7" ht="15">
      <c r="A36" s="21" t="s">
        <v>57</v>
      </c>
      <c r="B36" s="55" t="s">
        <v>59</v>
      </c>
      <c r="C36" s="47"/>
      <c r="D36" s="47"/>
      <c r="E36" s="51">
        <f t="shared" si="2"/>
        <v>50</v>
      </c>
      <c r="F36" s="51">
        <f t="shared" si="2"/>
        <v>0</v>
      </c>
      <c r="G36" s="51">
        <f t="shared" si="2"/>
        <v>0</v>
      </c>
    </row>
    <row r="37" spans="1:7" ht="15.75">
      <c r="A37" s="22" t="s">
        <v>18</v>
      </c>
      <c r="B37" s="52" t="s">
        <v>61</v>
      </c>
      <c r="C37" s="53"/>
      <c r="D37" s="53"/>
      <c r="E37" s="57">
        <f t="shared" si="2"/>
        <v>50</v>
      </c>
      <c r="F37" s="57">
        <f t="shared" si="2"/>
        <v>0</v>
      </c>
      <c r="G37" s="57">
        <f t="shared" si="2"/>
        <v>0</v>
      </c>
    </row>
    <row r="38" spans="1:7" ht="27.75" customHeight="1">
      <c r="A38" s="16" t="s">
        <v>6</v>
      </c>
      <c r="B38" s="53" t="s">
        <v>61</v>
      </c>
      <c r="C38" s="52" t="s">
        <v>7</v>
      </c>
      <c r="D38" s="53" t="s">
        <v>60</v>
      </c>
      <c r="E38" s="57">
        <v>50</v>
      </c>
      <c r="F38" s="57">
        <v>0</v>
      </c>
      <c r="G38" s="57">
        <v>0</v>
      </c>
    </row>
    <row r="39" spans="1:7" ht="38.25">
      <c r="A39" s="18" t="s">
        <v>159</v>
      </c>
      <c r="B39" s="52" t="s">
        <v>62</v>
      </c>
      <c r="C39" s="52"/>
      <c r="D39" s="53"/>
      <c r="E39" s="54">
        <f>SUM(E40)</f>
        <v>1087</v>
      </c>
      <c r="F39" s="54">
        <f>SUM(F40)</f>
        <v>0</v>
      </c>
      <c r="G39" s="54">
        <f>SUM(G40)</f>
        <v>0</v>
      </c>
    </row>
    <row r="40" spans="1:7" ht="15.75">
      <c r="A40" s="33" t="s">
        <v>118</v>
      </c>
      <c r="B40" s="52" t="s">
        <v>64</v>
      </c>
      <c r="C40" s="53"/>
      <c r="D40" s="53"/>
      <c r="E40" s="57">
        <f>SUM(E41+E45+E50+E53)</f>
        <v>1087</v>
      </c>
      <c r="F40" s="57">
        <f>SUM(F41+F45+F50+F53)</f>
        <v>0</v>
      </c>
      <c r="G40" s="57">
        <f>SUM(G41+G45+G50+G53)</f>
        <v>0</v>
      </c>
    </row>
    <row r="41" spans="1:7" ht="25.5">
      <c r="A41" s="34" t="s">
        <v>63</v>
      </c>
      <c r="B41" s="55" t="s">
        <v>65</v>
      </c>
      <c r="C41" s="53"/>
      <c r="D41" s="53"/>
      <c r="E41" s="56">
        <f>SUM(E42)</f>
        <v>684</v>
      </c>
      <c r="F41" s="56">
        <f>SUM(F42)</f>
        <v>0</v>
      </c>
      <c r="G41" s="56">
        <f>SUM(G42)</f>
        <v>0</v>
      </c>
    </row>
    <row r="42" spans="1:7" ht="15.75">
      <c r="A42" s="15" t="s">
        <v>27</v>
      </c>
      <c r="B42" s="52" t="s">
        <v>66</v>
      </c>
      <c r="C42" s="53"/>
      <c r="D42" s="53"/>
      <c r="E42" s="57">
        <f>SUM(E43+E44)</f>
        <v>684</v>
      </c>
      <c r="F42" s="57">
        <f>SUM(F43+F44)</f>
        <v>0</v>
      </c>
      <c r="G42" s="57">
        <f>SUM(G43+G44)</f>
        <v>0</v>
      </c>
    </row>
    <row r="43" spans="1:7" ht="15.75">
      <c r="A43" s="16" t="s">
        <v>3</v>
      </c>
      <c r="B43" s="53" t="s">
        <v>66</v>
      </c>
      <c r="C43" s="52" t="s">
        <v>4</v>
      </c>
      <c r="D43" s="53" t="s">
        <v>51</v>
      </c>
      <c r="E43" s="57">
        <v>680</v>
      </c>
      <c r="F43" s="57">
        <v>0</v>
      </c>
      <c r="G43" s="57">
        <v>0</v>
      </c>
    </row>
    <row r="44" spans="1:7" ht="15.75">
      <c r="A44" s="23" t="s">
        <v>21</v>
      </c>
      <c r="B44" s="53" t="s">
        <v>66</v>
      </c>
      <c r="C44" s="52" t="s">
        <v>11</v>
      </c>
      <c r="D44" s="53" t="s">
        <v>51</v>
      </c>
      <c r="E44" s="57">
        <v>4</v>
      </c>
      <c r="F44" s="57">
        <v>0</v>
      </c>
      <c r="G44" s="57">
        <v>0</v>
      </c>
    </row>
    <row r="45" spans="1:7" ht="15">
      <c r="A45" s="35" t="s">
        <v>119</v>
      </c>
      <c r="B45" s="55" t="s">
        <v>67</v>
      </c>
      <c r="C45" s="53"/>
      <c r="D45" s="53"/>
      <c r="E45" s="56">
        <f>SUM(E46+E48)</f>
        <v>340</v>
      </c>
      <c r="F45" s="56">
        <f>SUM(F46+F48)</f>
        <v>0</v>
      </c>
      <c r="G45" s="56">
        <f>SUM(G46+G48)</f>
        <v>0</v>
      </c>
    </row>
    <row r="46" spans="1:7" ht="15.75">
      <c r="A46" s="17" t="s">
        <v>12</v>
      </c>
      <c r="B46" s="52" t="s">
        <v>68</v>
      </c>
      <c r="C46" s="53"/>
      <c r="D46" s="53"/>
      <c r="E46" s="57">
        <f>SUM(E47)</f>
        <v>41</v>
      </c>
      <c r="F46" s="57">
        <f>SUM(F47)</f>
        <v>0</v>
      </c>
      <c r="G46" s="57">
        <f>SUM(G47)</f>
        <v>0</v>
      </c>
    </row>
    <row r="47" spans="1:7" ht="15.75">
      <c r="A47" s="16" t="s">
        <v>3</v>
      </c>
      <c r="B47" s="53" t="s">
        <v>68</v>
      </c>
      <c r="C47" s="52" t="s">
        <v>4</v>
      </c>
      <c r="D47" s="53" t="s">
        <v>51</v>
      </c>
      <c r="E47" s="57">
        <v>41</v>
      </c>
      <c r="F47" s="57">
        <v>0</v>
      </c>
      <c r="G47" s="57">
        <v>0</v>
      </c>
    </row>
    <row r="48" spans="1:7" ht="25.5">
      <c r="A48" s="36" t="s">
        <v>35</v>
      </c>
      <c r="B48" s="52" t="s">
        <v>69</v>
      </c>
      <c r="C48" s="53"/>
      <c r="D48" s="53"/>
      <c r="E48" s="57">
        <f>SUM(E49)</f>
        <v>299</v>
      </c>
      <c r="F48" s="57">
        <f>SUM(F49)</f>
        <v>0</v>
      </c>
      <c r="G48" s="57">
        <f>SUM(G49)</f>
        <v>0</v>
      </c>
    </row>
    <row r="49" spans="1:7" ht="15.75">
      <c r="A49" s="16" t="s">
        <v>3</v>
      </c>
      <c r="B49" s="53" t="s">
        <v>69</v>
      </c>
      <c r="C49" s="52" t="s">
        <v>4</v>
      </c>
      <c r="D49" s="53" t="s">
        <v>51</v>
      </c>
      <c r="E49" s="57">
        <v>299</v>
      </c>
      <c r="F49" s="57">
        <v>0</v>
      </c>
      <c r="G49" s="57">
        <v>0</v>
      </c>
    </row>
    <row r="50" spans="1:7" ht="15.75" customHeight="1">
      <c r="A50" s="37" t="s">
        <v>120</v>
      </c>
      <c r="B50" s="55" t="s">
        <v>70</v>
      </c>
      <c r="C50" s="53"/>
      <c r="D50" s="53"/>
      <c r="E50" s="56">
        <f aca="true" t="shared" si="3" ref="E50:G51">SUM(E51)</f>
        <v>30</v>
      </c>
      <c r="F50" s="56">
        <f t="shared" si="3"/>
        <v>0</v>
      </c>
      <c r="G50" s="56">
        <f t="shared" si="3"/>
        <v>0</v>
      </c>
    </row>
    <row r="51" spans="1:7" ht="15.75">
      <c r="A51" s="17" t="s">
        <v>26</v>
      </c>
      <c r="B51" s="52" t="s">
        <v>71</v>
      </c>
      <c r="C51" s="53"/>
      <c r="D51" s="53"/>
      <c r="E51" s="57">
        <f t="shared" si="3"/>
        <v>30</v>
      </c>
      <c r="F51" s="57">
        <f t="shared" si="3"/>
        <v>0</v>
      </c>
      <c r="G51" s="57">
        <f t="shared" si="3"/>
        <v>0</v>
      </c>
    </row>
    <row r="52" spans="1:7" ht="15.75">
      <c r="A52" s="16" t="s">
        <v>3</v>
      </c>
      <c r="B52" s="53" t="s">
        <v>71</v>
      </c>
      <c r="C52" s="52" t="s">
        <v>4</v>
      </c>
      <c r="D52" s="53" t="s">
        <v>51</v>
      </c>
      <c r="E52" s="57">
        <v>30</v>
      </c>
      <c r="F52" s="57">
        <v>0</v>
      </c>
      <c r="G52" s="57">
        <v>0</v>
      </c>
    </row>
    <row r="53" spans="1:7" ht="15">
      <c r="A53" s="19" t="s">
        <v>72</v>
      </c>
      <c r="B53" s="55" t="s">
        <v>113</v>
      </c>
      <c r="C53" s="53"/>
      <c r="D53" s="53"/>
      <c r="E53" s="56">
        <f>SUM(E55)</f>
        <v>33</v>
      </c>
      <c r="F53" s="56">
        <f>SUM(F55)</f>
        <v>0</v>
      </c>
      <c r="G53" s="56">
        <f>SUM(G55)</f>
        <v>0</v>
      </c>
    </row>
    <row r="54" spans="1:7" ht="15.75">
      <c r="A54" s="17" t="s">
        <v>112</v>
      </c>
      <c r="B54" s="52" t="s">
        <v>114</v>
      </c>
      <c r="C54" s="53"/>
      <c r="D54" s="53"/>
      <c r="E54" s="56"/>
      <c r="F54" s="56"/>
      <c r="G54" s="56"/>
    </row>
    <row r="55" spans="1:7" ht="15.75">
      <c r="A55" s="16" t="s">
        <v>3</v>
      </c>
      <c r="B55" s="53" t="s">
        <v>114</v>
      </c>
      <c r="C55" s="52" t="s">
        <v>4</v>
      </c>
      <c r="D55" s="53" t="s">
        <v>51</v>
      </c>
      <c r="E55" s="57">
        <v>33</v>
      </c>
      <c r="F55" s="57">
        <v>0</v>
      </c>
      <c r="G55" s="57">
        <v>0</v>
      </c>
    </row>
    <row r="56" spans="1:7" ht="38.25">
      <c r="A56" s="80" t="s">
        <v>160</v>
      </c>
      <c r="B56" s="52" t="s">
        <v>133</v>
      </c>
      <c r="C56" s="52"/>
      <c r="D56" s="53"/>
      <c r="E56" s="54">
        <f>SUM(E57+E60)</f>
        <v>1</v>
      </c>
      <c r="F56" s="54">
        <f>SUM(F57+F60)</f>
        <v>1</v>
      </c>
      <c r="G56" s="54">
        <f>SUM(G57+G60)</f>
        <v>0</v>
      </c>
    </row>
    <row r="57" spans="1:7" ht="25.5">
      <c r="A57" s="81" t="s">
        <v>134</v>
      </c>
      <c r="B57" s="55" t="s">
        <v>135</v>
      </c>
      <c r="C57" s="52"/>
      <c r="D57" s="53"/>
      <c r="E57" s="56">
        <f aca="true" t="shared" si="4" ref="E57:G58">SUM(E58)</f>
        <v>0.5</v>
      </c>
      <c r="F57" s="56">
        <f t="shared" si="4"/>
        <v>0.5</v>
      </c>
      <c r="G57" s="56">
        <f t="shared" si="4"/>
        <v>0</v>
      </c>
    </row>
    <row r="58" spans="1:7" s="82" customFormat="1" ht="15.75">
      <c r="A58" s="15" t="s">
        <v>136</v>
      </c>
      <c r="B58" s="40" t="s">
        <v>137</v>
      </c>
      <c r="C58" s="52"/>
      <c r="D58" s="53"/>
      <c r="E58" s="57">
        <f t="shared" si="4"/>
        <v>0.5</v>
      </c>
      <c r="F58" s="57">
        <f t="shared" si="4"/>
        <v>0.5</v>
      </c>
      <c r="G58" s="57">
        <f t="shared" si="4"/>
        <v>0</v>
      </c>
    </row>
    <row r="59" spans="1:7" ht="15.75">
      <c r="A59" s="16" t="s">
        <v>3</v>
      </c>
      <c r="B59" s="42" t="s">
        <v>137</v>
      </c>
      <c r="C59" s="52" t="s">
        <v>4</v>
      </c>
      <c r="D59" s="53" t="s">
        <v>138</v>
      </c>
      <c r="E59" s="57">
        <v>0.5</v>
      </c>
      <c r="F59" s="57">
        <v>0.5</v>
      </c>
      <c r="G59" s="57">
        <v>0</v>
      </c>
    </row>
    <row r="60" spans="1:7" ht="15">
      <c r="A60" s="83" t="s">
        <v>139</v>
      </c>
      <c r="B60" s="55" t="s">
        <v>140</v>
      </c>
      <c r="C60" s="55"/>
      <c r="D60" s="84"/>
      <c r="E60" s="56">
        <f aca="true" t="shared" si="5" ref="E60:G61">SUM(E61)</f>
        <v>0.5</v>
      </c>
      <c r="F60" s="56">
        <f t="shared" si="5"/>
        <v>0.5</v>
      </c>
      <c r="G60" s="56">
        <f t="shared" si="5"/>
        <v>0</v>
      </c>
    </row>
    <row r="61" spans="1:7" ht="15.75">
      <c r="A61" s="15" t="s">
        <v>142</v>
      </c>
      <c r="B61" s="40" t="s">
        <v>141</v>
      </c>
      <c r="C61" s="52"/>
      <c r="D61" s="53"/>
      <c r="E61" s="57">
        <f t="shared" si="5"/>
        <v>0.5</v>
      </c>
      <c r="F61" s="57">
        <f t="shared" si="5"/>
        <v>0.5</v>
      </c>
      <c r="G61" s="57">
        <f t="shared" si="5"/>
        <v>0</v>
      </c>
    </row>
    <row r="62" spans="1:7" ht="15.75">
      <c r="A62" s="16" t="s">
        <v>3</v>
      </c>
      <c r="B62" s="42" t="s">
        <v>141</v>
      </c>
      <c r="C62" s="52" t="s">
        <v>4</v>
      </c>
      <c r="D62" s="53" t="s">
        <v>138</v>
      </c>
      <c r="E62" s="57">
        <v>0.5</v>
      </c>
      <c r="F62" s="57">
        <v>0.5</v>
      </c>
      <c r="G62" s="57">
        <v>0</v>
      </c>
    </row>
    <row r="63" spans="1:7" s="6" customFormat="1" ht="15.75">
      <c r="A63" s="24" t="s">
        <v>73</v>
      </c>
      <c r="B63" s="58" t="s">
        <v>77</v>
      </c>
      <c r="C63" s="59"/>
      <c r="D63" s="59"/>
      <c r="E63" s="77">
        <f>E64</f>
        <v>10660.699999999999</v>
      </c>
      <c r="F63" s="77">
        <f>F64</f>
        <v>7836.6</v>
      </c>
      <c r="G63" s="77">
        <f>G64</f>
        <v>7674.299999999999</v>
      </c>
    </row>
    <row r="64" spans="1:7" s="6" customFormat="1" ht="15.75">
      <c r="A64" s="25" t="s">
        <v>74</v>
      </c>
      <c r="B64" s="60" t="s">
        <v>78</v>
      </c>
      <c r="C64" s="59"/>
      <c r="D64" s="59"/>
      <c r="E64" s="62">
        <f>E65+E67+E69+E71+E73+E75+E77+E79+E81+E90+E88+E92+E97+E101+E99+E105+E107+E109+E115+E119+E85+E111+E113+E95+E103</f>
        <v>10660.699999999999</v>
      </c>
      <c r="F64" s="62">
        <f>F65+F67+F69+F71+F73+F75+F77+F79+F81+F90+F88+F92+F97+F101+F99+F105+F107+F109+F115+F119+F85+F111+F113+F95+F103</f>
        <v>7836.6</v>
      </c>
      <c r="G64" s="62">
        <f>G65+G67+G69+G71+G73+G75+G77+G79+G81+G90+G88+G92+G97+G101+G99+G105+G107+G109+G115+G119+G85+G111+G113+G95+G103</f>
        <v>7674.299999999999</v>
      </c>
    </row>
    <row r="65" spans="1:7" ht="15.75">
      <c r="A65" s="26" t="s">
        <v>75</v>
      </c>
      <c r="B65" s="61">
        <v>9990000110</v>
      </c>
      <c r="C65" s="59"/>
      <c r="D65" s="59"/>
      <c r="E65" s="62">
        <f>SUM(E66)</f>
        <v>837.1</v>
      </c>
      <c r="F65" s="62">
        <f>SUM(F66)</f>
        <v>837.1</v>
      </c>
      <c r="G65" s="62">
        <f>SUM(G66)</f>
        <v>837.1</v>
      </c>
    </row>
    <row r="66" spans="1:7" ht="38.25">
      <c r="A66" s="27" t="s">
        <v>8</v>
      </c>
      <c r="B66" s="63">
        <v>9990000110</v>
      </c>
      <c r="C66" s="64" t="s">
        <v>9</v>
      </c>
      <c r="D66" s="59" t="s">
        <v>76</v>
      </c>
      <c r="E66" s="62">
        <v>837.1</v>
      </c>
      <c r="F66" s="62">
        <v>837.1</v>
      </c>
      <c r="G66" s="62">
        <v>837.1</v>
      </c>
    </row>
    <row r="67" spans="1:7" ht="15.75">
      <c r="A67" s="26" t="s">
        <v>79</v>
      </c>
      <c r="B67" s="61">
        <v>9990000190</v>
      </c>
      <c r="C67" s="64"/>
      <c r="D67" s="59"/>
      <c r="E67" s="62">
        <f>SUM(E68)</f>
        <v>120</v>
      </c>
      <c r="F67" s="62">
        <f>SUM(F68)</f>
        <v>70</v>
      </c>
      <c r="G67" s="62">
        <f>SUM(G68)</f>
        <v>70</v>
      </c>
    </row>
    <row r="68" spans="1:7" ht="15.75">
      <c r="A68" s="27" t="s">
        <v>3</v>
      </c>
      <c r="B68" s="63">
        <v>9990000190</v>
      </c>
      <c r="C68" s="64" t="s">
        <v>4</v>
      </c>
      <c r="D68" s="59" t="s">
        <v>76</v>
      </c>
      <c r="E68" s="62">
        <v>120</v>
      </c>
      <c r="F68" s="62">
        <v>70</v>
      </c>
      <c r="G68" s="62">
        <v>70</v>
      </c>
    </row>
    <row r="69" spans="1:7" ht="15" customHeight="1">
      <c r="A69" s="28" t="s">
        <v>81</v>
      </c>
      <c r="B69" s="64" t="s">
        <v>80</v>
      </c>
      <c r="C69" s="59"/>
      <c r="D69" s="59"/>
      <c r="E69" s="62">
        <f>SUM(E70)</f>
        <v>785.5</v>
      </c>
      <c r="F69" s="62">
        <f>SUM(F70)</f>
        <v>785.5</v>
      </c>
      <c r="G69" s="62">
        <f>SUM(G70)</f>
        <v>785.5</v>
      </c>
    </row>
    <row r="70" spans="1:7" ht="38.25">
      <c r="A70" s="27" t="s">
        <v>8</v>
      </c>
      <c r="B70" s="59" t="s">
        <v>80</v>
      </c>
      <c r="C70" s="64" t="s">
        <v>9</v>
      </c>
      <c r="D70" s="59" t="s">
        <v>76</v>
      </c>
      <c r="E70" s="62">
        <v>785.5</v>
      </c>
      <c r="F70" s="62">
        <v>785.5</v>
      </c>
      <c r="G70" s="62">
        <v>785.5</v>
      </c>
    </row>
    <row r="71" spans="1:7" ht="15.75">
      <c r="A71" s="26" t="s">
        <v>109</v>
      </c>
      <c r="B71" s="65" t="s">
        <v>110</v>
      </c>
      <c r="C71" s="64"/>
      <c r="D71" s="59"/>
      <c r="E71" s="62">
        <f>SUM(E72)</f>
        <v>109.6</v>
      </c>
      <c r="F71" s="62">
        <f>SUM(F72)</f>
        <v>0</v>
      </c>
      <c r="G71" s="62">
        <f>SUM(G72)</f>
        <v>0</v>
      </c>
    </row>
    <row r="72" spans="1:7" ht="15.75">
      <c r="A72" s="27" t="s">
        <v>153</v>
      </c>
      <c r="B72" s="66" t="s">
        <v>110</v>
      </c>
      <c r="C72" s="64" t="s">
        <v>11</v>
      </c>
      <c r="D72" s="59" t="s">
        <v>111</v>
      </c>
      <c r="E72" s="62">
        <v>109.6</v>
      </c>
      <c r="F72" s="62">
        <v>0</v>
      </c>
      <c r="G72" s="62">
        <v>0</v>
      </c>
    </row>
    <row r="73" spans="1:7" ht="38.25">
      <c r="A73" s="86" t="s">
        <v>154</v>
      </c>
      <c r="B73" s="87" t="s">
        <v>151</v>
      </c>
      <c r="C73" s="42"/>
      <c r="D73" s="42"/>
      <c r="E73" s="89">
        <f>SUM(E74)</f>
        <v>31.3</v>
      </c>
      <c r="F73" s="89">
        <f>SUM(F74)</f>
        <v>0</v>
      </c>
      <c r="G73" s="89">
        <f>SUM(G74)</f>
        <v>0</v>
      </c>
    </row>
    <row r="74" spans="1:7" ht="15.75">
      <c r="A74" s="27" t="s">
        <v>3</v>
      </c>
      <c r="B74" s="88" t="s">
        <v>151</v>
      </c>
      <c r="C74" s="64" t="s">
        <v>4</v>
      </c>
      <c r="D74" s="59" t="s">
        <v>111</v>
      </c>
      <c r="E74" s="62">
        <v>31.3</v>
      </c>
      <c r="F74" s="62">
        <v>0</v>
      </c>
      <c r="G74" s="62">
        <v>0</v>
      </c>
    </row>
    <row r="75" spans="1:7" ht="38.25">
      <c r="A75" s="86" t="s">
        <v>155</v>
      </c>
      <c r="B75" s="87" t="s">
        <v>152</v>
      </c>
      <c r="C75" s="64"/>
      <c r="D75" s="59"/>
      <c r="E75" s="62">
        <f>SUM(E76)</f>
        <v>44.9</v>
      </c>
      <c r="F75" s="62">
        <f>SUM(F76)</f>
        <v>0</v>
      </c>
      <c r="G75" s="62">
        <f>SUM(G76)</f>
        <v>0</v>
      </c>
    </row>
    <row r="76" spans="1:7" ht="15.75">
      <c r="A76" s="27" t="s">
        <v>3</v>
      </c>
      <c r="B76" s="88" t="s">
        <v>152</v>
      </c>
      <c r="C76" s="64" t="s">
        <v>4</v>
      </c>
      <c r="D76" s="59" t="s">
        <v>111</v>
      </c>
      <c r="E76" s="62">
        <v>44.9</v>
      </c>
      <c r="F76" s="62">
        <v>0</v>
      </c>
      <c r="G76" s="62">
        <v>0</v>
      </c>
    </row>
    <row r="77" spans="1:7" ht="15.75">
      <c r="A77" s="28" t="s">
        <v>83</v>
      </c>
      <c r="B77" s="64" t="s">
        <v>82</v>
      </c>
      <c r="C77" s="64"/>
      <c r="D77" s="59"/>
      <c r="E77" s="62">
        <f>SUM(E78)</f>
        <v>30</v>
      </c>
      <c r="F77" s="62">
        <f>SUM(F78)</f>
        <v>30</v>
      </c>
      <c r="G77" s="62">
        <f>SUM(G78)</f>
        <v>30</v>
      </c>
    </row>
    <row r="78" spans="1:7" ht="15.75">
      <c r="A78" s="23" t="s">
        <v>21</v>
      </c>
      <c r="B78" s="59" t="s">
        <v>82</v>
      </c>
      <c r="C78" s="64">
        <v>800</v>
      </c>
      <c r="D78" s="59" t="s">
        <v>84</v>
      </c>
      <c r="E78" s="62">
        <v>30</v>
      </c>
      <c r="F78" s="62">
        <v>30</v>
      </c>
      <c r="G78" s="62">
        <v>30</v>
      </c>
    </row>
    <row r="79" spans="1:7" ht="15.75">
      <c r="A79" s="28" t="s">
        <v>79</v>
      </c>
      <c r="B79" s="67" t="s">
        <v>85</v>
      </c>
      <c r="C79" s="68"/>
      <c r="D79" s="59"/>
      <c r="E79" s="69">
        <f>SUM(E80)</f>
        <v>28.2</v>
      </c>
      <c r="F79" s="69">
        <f>SUM(F80)</f>
        <v>28.2</v>
      </c>
      <c r="G79" s="69">
        <f>SUM(G80)</f>
        <v>28.2</v>
      </c>
    </row>
    <row r="80" spans="1:7" ht="15.75">
      <c r="A80" s="23" t="s">
        <v>10</v>
      </c>
      <c r="B80" s="70" t="s">
        <v>85</v>
      </c>
      <c r="C80" s="71">
        <v>500</v>
      </c>
      <c r="D80" s="59" t="s">
        <v>86</v>
      </c>
      <c r="E80" s="69">
        <v>28.2</v>
      </c>
      <c r="F80" s="69">
        <v>28.2</v>
      </c>
      <c r="G80" s="69">
        <v>28.2</v>
      </c>
    </row>
    <row r="81" spans="1:7" ht="15.75">
      <c r="A81" s="28" t="s">
        <v>87</v>
      </c>
      <c r="B81" s="71" t="s">
        <v>88</v>
      </c>
      <c r="C81" s="71"/>
      <c r="D81" s="59"/>
      <c r="E81" s="69">
        <f>SUM(E82:E84)</f>
        <v>1642.6</v>
      </c>
      <c r="F81" s="69">
        <f>SUM(F82:F84)</f>
        <v>1403.6</v>
      </c>
      <c r="G81" s="69">
        <f>SUM(G82:G84)</f>
        <v>1403.6</v>
      </c>
    </row>
    <row r="82" spans="1:7" ht="38.25">
      <c r="A82" s="23" t="s">
        <v>8</v>
      </c>
      <c r="B82" s="68" t="s">
        <v>88</v>
      </c>
      <c r="C82" s="71" t="s">
        <v>9</v>
      </c>
      <c r="D82" s="59" t="s">
        <v>86</v>
      </c>
      <c r="E82" s="69">
        <v>1023.6</v>
      </c>
      <c r="F82" s="69">
        <v>1173.6</v>
      </c>
      <c r="G82" s="69">
        <v>1173.6</v>
      </c>
    </row>
    <row r="83" spans="1:7" ht="15.75">
      <c r="A83" s="23" t="s">
        <v>3</v>
      </c>
      <c r="B83" s="68" t="s">
        <v>88</v>
      </c>
      <c r="C83" s="71">
        <v>200</v>
      </c>
      <c r="D83" s="59" t="s">
        <v>86</v>
      </c>
      <c r="E83" s="69">
        <v>484</v>
      </c>
      <c r="F83" s="69">
        <v>200</v>
      </c>
      <c r="G83" s="69">
        <v>200</v>
      </c>
    </row>
    <row r="84" spans="1:7" ht="15.75">
      <c r="A84" s="23" t="s">
        <v>21</v>
      </c>
      <c r="B84" s="68" t="s">
        <v>88</v>
      </c>
      <c r="C84" s="71">
        <v>800</v>
      </c>
      <c r="D84" s="59" t="s">
        <v>86</v>
      </c>
      <c r="E84" s="69">
        <v>135</v>
      </c>
      <c r="F84" s="69">
        <v>30</v>
      </c>
      <c r="G84" s="69">
        <v>30</v>
      </c>
    </row>
    <row r="85" spans="1:7" ht="15.75">
      <c r="A85" s="38" t="s">
        <v>122</v>
      </c>
      <c r="B85" s="71" t="s">
        <v>121</v>
      </c>
      <c r="C85" s="71"/>
      <c r="D85" s="59"/>
      <c r="E85" s="69">
        <f>SUM(E86+E87)</f>
        <v>741</v>
      </c>
      <c r="F85" s="69">
        <f>SUM(F86+F87)</f>
        <v>300</v>
      </c>
      <c r="G85" s="69">
        <f>SUM(G86+G87)</f>
        <v>300</v>
      </c>
    </row>
    <row r="86" spans="1:7" ht="38.25">
      <c r="A86" s="23" t="s">
        <v>8</v>
      </c>
      <c r="B86" s="68" t="s">
        <v>121</v>
      </c>
      <c r="C86" s="71" t="s">
        <v>9</v>
      </c>
      <c r="D86" s="59" t="s">
        <v>86</v>
      </c>
      <c r="E86" s="69">
        <v>590</v>
      </c>
      <c r="F86" s="69">
        <v>200</v>
      </c>
      <c r="G86" s="69">
        <v>200</v>
      </c>
    </row>
    <row r="87" spans="1:7" ht="15.75">
      <c r="A87" s="23" t="s">
        <v>3</v>
      </c>
      <c r="B87" s="68" t="s">
        <v>121</v>
      </c>
      <c r="C87" s="71">
        <v>200</v>
      </c>
      <c r="D87" s="59" t="s">
        <v>86</v>
      </c>
      <c r="E87" s="69">
        <v>151</v>
      </c>
      <c r="F87" s="69">
        <v>100</v>
      </c>
      <c r="G87" s="69">
        <v>100</v>
      </c>
    </row>
    <row r="88" spans="1:7" ht="13.5" customHeight="1">
      <c r="A88" s="28" t="s">
        <v>90</v>
      </c>
      <c r="B88" s="71" t="s">
        <v>94</v>
      </c>
      <c r="C88" s="64"/>
      <c r="D88" s="59"/>
      <c r="E88" s="62">
        <f>SUM(E89)</f>
        <v>2</v>
      </c>
      <c r="F88" s="62">
        <f>SUM(F89)</f>
        <v>2</v>
      </c>
      <c r="G88" s="62">
        <f>SUM(G89)</f>
        <v>2</v>
      </c>
    </row>
    <row r="89" spans="1:7" ht="13.5" customHeight="1">
      <c r="A89" s="23" t="s">
        <v>21</v>
      </c>
      <c r="B89" s="68" t="s">
        <v>94</v>
      </c>
      <c r="C89" s="64">
        <v>800</v>
      </c>
      <c r="D89" s="59" t="s">
        <v>86</v>
      </c>
      <c r="E89" s="62">
        <v>2</v>
      </c>
      <c r="F89" s="62">
        <v>2</v>
      </c>
      <c r="G89" s="62">
        <v>2</v>
      </c>
    </row>
    <row r="90" spans="1:7" ht="25.5">
      <c r="A90" s="28" t="s">
        <v>89</v>
      </c>
      <c r="B90" s="64" t="s">
        <v>93</v>
      </c>
      <c r="C90" s="59"/>
      <c r="D90" s="59"/>
      <c r="E90" s="62">
        <f>SUM(E91)</f>
        <v>40</v>
      </c>
      <c r="F90" s="62">
        <f>SUM(F91)</f>
        <v>20</v>
      </c>
      <c r="G90" s="62">
        <f>SUM(G91)</f>
        <v>20</v>
      </c>
    </row>
    <row r="91" spans="1:7" ht="15.75">
      <c r="A91" s="27" t="s">
        <v>3</v>
      </c>
      <c r="B91" s="59" t="s">
        <v>93</v>
      </c>
      <c r="C91" s="64" t="s">
        <v>4</v>
      </c>
      <c r="D91" s="59" t="s">
        <v>86</v>
      </c>
      <c r="E91" s="62">
        <v>40</v>
      </c>
      <c r="F91" s="62">
        <v>20</v>
      </c>
      <c r="G91" s="62">
        <v>20</v>
      </c>
    </row>
    <row r="92" spans="1:7" ht="15.75" customHeight="1">
      <c r="A92" s="28" t="s">
        <v>91</v>
      </c>
      <c r="B92" s="64" t="s">
        <v>95</v>
      </c>
      <c r="C92" s="59"/>
      <c r="D92" s="59"/>
      <c r="E92" s="62">
        <f>SUM(E93:E94)</f>
        <v>229.20000000000002</v>
      </c>
      <c r="F92" s="62">
        <f>SUM(F93:F94)</f>
        <v>203.60000000000002</v>
      </c>
      <c r="G92" s="62">
        <f>SUM(G93:G94)</f>
        <v>217.5</v>
      </c>
    </row>
    <row r="93" spans="1:7" ht="38.25">
      <c r="A93" s="27" t="s">
        <v>8</v>
      </c>
      <c r="B93" s="59" t="s">
        <v>95</v>
      </c>
      <c r="C93" s="64" t="s">
        <v>9</v>
      </c>
      <c r="D93" s="59" t="s">
        <v>92</v>
      </c>
      <c r="E93" s="62">
        <v>188.8</v>
      </c>
      <c r="F93" s="62">
        <v>188.8</v>
      </c>
      <c r="G93" s="62">
        <v>188.8</v>
      </c>
    </row>
    <row r="94" spans="1:7" ht="15.75">
      <c r="A94" s="27" t="s">
        <v>3</v>
      </c>
      <c r="B94" s="59" t="s">
        <v>95</v>
      </c>
      <c r="C94" s="64" t="s">
        <v>4</v>
      </c>
      <c r="D94" s="59" t="s">
        <v>92</v>
      </c>
      <c r="E94" s="62">
        <v>40.4</v>
      </c>
      <c r="F94" s="62">
        <v>14.8</v>
      </c>
      <c r="G94" s="62">
        <v>28.7</v>
      </c>
    </row>
    <row r="95" spans="1:7" ht="25.5">
      <c r="A95" s="86" t="s">
        <v>146</v>
      </c>
      <c r="B95" s="64" t="s">
        <v>145</v>
      </c>
      <c r="C95" s="64"/>
      <c r="D95" s="59"/>
      <c r="E95" s="62">
        <f>SUM(E96)</f>
        <v>69.5</v>
      </c>
      <c r="F95" s="62">
        <f>SUM(F96)</f>
        <v>0</v>
      </c>
      <c r="G95" s="62">
        <f>SUM(G96)</f>
        <v>0</v>
      </c>
    </row>
    <row r="96" spans="1:7" ht="15.75">
      <c r="A96" s="27" t="s">
        <v>3</v>
      </c>
      <c r="B96" s="59" t="s">
        <v>145</v>
      </c>
      <c r="C96" s="64" t="s">
        <v>4</v>
      </c>
      <c r="D96" s="59" t="s">
        <v>43</v>
      </c>
      <c r="E96" s="62">
        <v>69.5</v>
      </c>
      <c r="F96" s="62">
        <v>0</v>
      </c>
      <c r="G96" s="62">
        <v>0</v>
      </c>
    </row>
    <row r="97" spans="1:7" ht="25.5">
      <c r="A97" s="28" t="s">
        <v>98</v>
      </c>
      <c r="B97" s="71" t="s">
        <v>96</v>
      </c>
      <c r="C97" s="59"/>
      <c r="D97" s="59"/>
      <c r="E97" s="62">
        <f>SUM(E98)</f>
        <v>911.1</v>
      </c>
      <c r="F97" s="62">
        <f>SUM(F98)</f>
        <v>0</v>
      </c>
      <c r="G97" s="62">
        <f>SUM(G98)</f>
        <v>0</v>
      </c>
    </row>
    <row r="98" spans="1:7" ht="15.75">
      <c r="A98" s="23" t="s">
        <v>3</v>
      </c>
      <c r="B98" s="68" t="s">
        <v>96</v>
      </c>
      <c r="C98" s="64">
        <v>200</v>
      </c>
      <c r="D98" s="59" t="s">
        <v>97</v>
      </c>
      <c r="E98" s="62">
        <v>911.1</v>
      </c>
      <c r="F98" s="62">
        <v>0</v>
      </c>
      <c r="G98" s="62">
        <v>0</v>
      </c>
    </row>
    <row r="99" spans="1:7" ht="15" customHeight="1">
      <c r="A99" s="28" t="s">
        <v>99</v>
      </c>
      <c r="B99" s="72">
        <v>9990009601</v>
      </c>
      <c r="C99" s="59"/>
      <c r="D99" s="59"/>
      <c r="E99" s="62">
        <f>SUM(E100)</f>
        <v>46.2</v>
      </c>
      <c r="F99" s="62">
        <f>SUM(F100)</f>
        <v>46.2</v>
      </c>
      <c r="G99" s="62">
        <f>SUM(G100)</f>
        <v>46.2</v>
      </c>
    </row>
    <row r="100" spans="1:7" ht="15.75">
      <c r="A100" s="23" t="s">
        <v>3</v>
      </c>
      <c r="B100" s="73">
        <v>9990009601</v>
      </c>
      <c r="C100" s="71" t="s">
        <v>4</v>
      </c>
      <c r="D100" s="68" t="s">
        <v>100</v>
      </c>
      <c r="E100" s="62">
        <v>46.2</v>
      </c>
      <c r="F100" s="62">
        <v>46.2</v>
      </c>
      <c r="G100" s="62">
        <v>46.2</v>
      </c>
    </row>
    <row r="101" spans="1:7" ht="15.75">
      <c r="A101" s="23" t="s">
        <v>117</v>
      </c>
      <c r="B101" s="72">
        <v>9990020100</v>
      </c>
      <c r="C101" s="59"/>
      <c r="D101" s="59"/>
      <c r="E101" s="62">
        <f>SUM(E102)</f>
        <v>10</v>
      </c>
      <c r="F101" s="62">
        <f>SUM(F102)</f>
        <v>0</v>
      </c>
      <c r="G101" s="62">
        <f>SUM(G102)</f>
        <v>0</v>
      </c>
    </row>
    <row r="102" spans="1:7" ht="15.75">
      <c r="A102" s="23" t="s">
        <v>3</v>
      </c>
      <c r="B102" s="73">
        <v>9990020100</v>
      </c>
      <c r="C102" s="71" t="s">
        <v>4</v>
      </c>
      <c r="D102" s="68" t="s">
        <v>100</v>
      </c>
      <c r="E102" s="62">
        <v>10</v>
      </c>
      <c r="F102" s="62">
        <v>0</v>
      </c>
      <c r="G102" s="62">
        <v>0</v>
      </c>
    </row>
    <row r="103" spans="1:7" ht="25.5">
      <c r="A103" s="38" t="s">
        <v>150</v>
      </c>
      <c r="B103" s="72" t="s">
        <v>149</v>
      </c>
      <c r="C103" s="71"/>
      <c r="D103" s="68"/>
      <c r="E103" s="62">
        <f>SUM(E104)</f>
        <v>100</v>
      </c>
      <c r="F103" s="62">
        <f>SUM(F104)</f>
        <v>0</v>
      </c>
      <c r="G103" s="62">
        <f>SUM(G104)</f>
        <v>0</v>
      </c>
    </row>
    <row r="104" spans="1:7" ht="15.75">
      <c r="A104" s="23" t="s">
        <v>3</v>
      </c>
      <c r="B104" s="73" t="s">
        <v>149</v>
      </c>
      <c r="C104" s="71" t="s">
        <v>4</v>
      </c>
      <c r="D104" s="68" t="s">
        <v>147</v>
      </c>
      <c r="E104" s="62">
        <v>100</v>
      </c>
      <c r="F104" s="62">
        <v>0</v>
      </c>
      <c r="G104" s="62">
        <v>0</v>
      </c>
    </row>
    <row r="105" spans="1:7" ht="15.75">
      <c r="A105" s="28" t="s">
        <v>25</v>
      </c>
      <c r="B105" s="64" t="s">
        <v>101</v>
      </c>
      <c r="C105" s="71"/>
      <c r="D105" s="68"/>
      <c r="E105" s="62">
        <f>SUM(E106)</f>
        <v>76</v>
      </c>
      <c r="F105" s="62">
        <f>SUM(F106)</f>
        <v>50</v>
      </c>
      <c r="G105" s="62">
        <f>SUM(G106)</f>
        <v>50</v>
      </c>
    </row>
    <row r="106" spans="1:7" ht="15.75">
      <c r="A106" s="23" t="s">
        <v>21</v>
      </c>
      <c r="B106" s="59" t="s">
        <v>101</v>
      </c>
      <c r="C106" s="64">
        <v>800</v>
      </c>
      <c r="D106" s="59" t="s">
        <v>51</v>
      </c>
      <c r="E106" s="62">
        <v>76</v>
      </c>
      <c r="F106" s="62">
        <v>50</v>
      </c>
      <c r="G106" s="62">
        <v>50</v>
      </c>
    </row>
    <row r="107" spans="1:7" ht="25.5">
      <c r="A107" s="79" t="s">
        <v>130</v>
      </c>
      <c r="B107" s="40" t="s">
        <v>131</v>
      </c>
      <c r="C107" s="64"/>
      <c r="D107" s="59"/>
      <c r="E107" s="62">
        <f>SUM(E108)</f>
        <v>375</v>
      </c>
      <c r="F107" s="62">
        <f>SUM(F108)</f>
        <v>0</v>
      </c>
      <c r="G107" s="62">
        <f>SUM(G108)</f>
        <v>0</v>
      </c>
    </row>
    <row r="108" spans="1:7" ht="15.75">
      <c r="A108" s="78" t="s">
        <v>3</v>
      </c>
      <c r="B108" s="42" t="s">
        <v>131</v>
      </c>
      <c r="C108" s="64" t="s">
        <v>4</v>
      </c>
      <c r="D108" s="59" t="s">
        <v>132</v>
      </c>
      <c r="E108" s="62">
        <v>375</v>
      </c>
      <c r="F108" s="62">
        <v>0</v>
      </c>
      <c r="G108" s="62">
        <v>0</v>
      </c>
    </row>
    <row r="109" spans="1:7" ht="38.25">
      <c r="A109" s="28" t="s">
        <v>102</v>
      </c>
      <c r="B109" s="40" t="s">
        <v>148</v>
      </c>
      <c r="C109" s="59"/>
      <c r="D109" s="59"/>
      <c r="E109" s="62">
        <f>SUM(E110)</f>
        <v>26.9</v>
      </c>
      <c r="F109" s="62">
        <f>SUM(F110)</f>
        <v>26.9</v>
      </c>
      <c r="G109" s="62">
        <f>SUM(G110)</f>
        <v>26.9</v>
      </c>
    </row>
    <row r="110" spans="1:7" ht="38.25">
      <c r="A110" s="27" t="s">
        <v>8</v>
      </c>
      <c r="B110" s="42" t="s">
        <v>148</v>
      </c>
      <c r="C110" s="64" t="s">
        <v>9</v>
      </c>
      <c r="D110" s="59" t="s">
        <v>60</v>
      </c>
      <c r="E110" s="62">
        <v>26.9</v>
      </c>
      <c r="F110" s="62">
        <v>26.9</v>
      </c>
      <c r="G110" s="62">
        <v>26.9</v>
      </c>
    </row>
    <row r="111" spans="1:7" ht="63.75">
      <c r="A111" s="33" t="s">
        <v>103</v>
      </c>
      <c r="B111" s="40" t="s">
        <v>143</v>
      </c>
      <c r="C111" s="53"/>
      <c r="D111" s="53"/>
      <c r="E111" s="57">
        <f>SUM(E112)</f>
        <v>664</v>
      </c>
      <c r="F111" s="57">
        <f>SUM(F112)</f>
        <v>664</v>
      </c>
      <c r="G111" s="57">
        <f>SUM(G112)</f>
        <v>664</v>
      </c>
    </row>
    <row r="112" spans="1:7" ht="25.5">
      <c r="A112" s="41" t="s">
        <v>6</v>
      </c>
      <c r="B112" s="42" t="s">
        <v>143</v>
      </c>
      <c r="C112" s="52" t="s">
        <v>7</v>
      </c>
      <c r="D112" s="53" t="s">
        <v>60</v>
      </c>
      <c r="E112" s="57">
        <v>664</v>
      </c>
      <c r="F112" s="57">
        <v>664</v>
      </c>
      <c r="G112" s="57">
        <v>664</v>
      </c>
    </row>
    <row r="113" spans="1:7" ht="15.75">
      <c r="A113" s="39" t="s">
        <v>126</v>
      </c>
      <c r="B113" s="40" t="s">
        <v>144</v>
      </c>
      <c r="C113" s="47"/>
      <c r="D113" s="47"/>
      <c r="E113" s="50">
        <f>SUM(E114)</f>
        <v>2727.6</v>
      </c>
      <c r="F113" s="50">
        <f>SUM(F114)</f>
        <v>2388.9</v>
      </c>
      <c r="G113" s="50">
        <f>SUM(G114)</f>
        <v>2212.7</v>
      </c>
    </row>
    <row r="114" spans="1:7" ht="25.5">
      <c r="A114" s="85" t="s">
        <v>6</v>
      </c>
      <c r="B114" s="42" t="s">
        <v>144</v>
      </c>
      <c r="C114" s="52" t="s">
        <v>7</v>
      </c>
      <c r="D114" s="53" t="s">
        <v>60</v>
      </c>
      <c r="E114" s="50">
        <v>2727.6</v>
      </c>
      <c r="F114" s="50">
        <v>2388.9</v>
      </c>
      <c r="G114" s="50">
        <v>2212.7</v>
      </c>
    </row>
    <row r="115" spans="1:7" ht="15.75">
      <c r="A115" s="26" t="s">
        <v>104</v>
      </c>
      <c r="B115" s="64" t="s">
        <v>105</v>
      </c>
      <c r="C115" s="59"/>
      <c r="D115" s="59"/>
      <c r="E115" s="62">
        <f>SUM(E116:E118)</f>
        <v>922</v>
      </c>
      <c r="F115" s="62">
        <f>SUM(F116:F117)</f>
        <v>889.6</v>
      </c>
      <c r="G115" s="62">
        <f>SUM(G116:G117)</f>
        <v>889.6</v>
      </c>
    </row>
    <row r="116" spans="1:7" ht="43.5" customHeight="1">
      <c r="A116" s="27" t="s">
        <v>8</v>
      </c>
      <c r="B116" s="59" t="s">
        <v>105</v>
      </c>
      <c r="C116" s="64" t="s">
        <v>9</v>
      </c>
      <c r="D116" s="59" t="s">
        <v>106</v>
      </c>
      <c r="E116" s="62">
        <v>791</v>
      </c>
      <c r="F116" s="62">
        <v>791</v>
      </c>
      <c r="G116" s="62">
        <v>791</v>
      </c>
    </row>
    <row r="117" spans="1:7" ht="15.75">
      <c r="A117" s="27" t="s">
        <v>3</v>
      </c>
      <c r="B117" s="59" t="s">
        <v>105</v>
      </c>
      <c r="C117" s="64" t="s">
        <v>4</v>
      </c>
      <c r="D117" s="59" t="s">
        <v>106</v>
      </c>
      <c r="E117" s="74">
        <v>130</v>
      </c>
      <c r="F117" s="62">
        <v>98.6</v>
      </c>
      <c r="G117" s="62">
        <v>98.6</v>
      </c>
    </row>
    <row r="118" spans="1:7" ht="15.75">
      <c r="A118" s="27" t="s">
        <v>21</v>
      </c>
      <c r="B118" s="59" t="s">
        <v>105</v>
      </c>
      <c r="C118" s="64" t="s">
        <v>11</v>
      </c>
      <c r="D118" s="59" t="s">
        <v>60</v>
      </c>
      <c r="E118" s="62">
        <v>1</v>
      </c>
      <c r="F118" s="62">
        <v>0</v>
      </c>
      <c r="G118" s="62">
        <v>0</v>
      </c>
    </row>
    <row r="119" spans="1:7" ht="15" customHeight="1">
      <c r="A119" s="28" t="s">
        <v>107</v>
      </c>
      <c r="B119" s="72">
        <v>9990010950</v>
      </c>
      <c r="C119" s="59"/>
      <c r="D119" s="59"/>
      <c r="E119" s="62">
        <f>SUM(E120)</f>
        <v>91</v>
      </c>
      <c r="F119" s="62">
        <f>SUM(F120)</f>
        <v>91</v>
      </c>
      <c r="G119" s="62">
        <f>SUM(G120)</f>
        <v>91</v>
      </c>
    </row>
    <row r="120" spans="1:7" ht="15.75">
      <c r="A120" s="27" t="s">
        <v>13</v>
      </c>
      <c r="B120" s="73">
        <v>9990010950</v>
      </c>
      <c r="C120" s="64">
        <v>300</v>
      </c>
      <c r="D120" s="59" t="s">
        <v>108</v>
      </c>
      <c r="E120" s="62">
        <v>91</v>
      </c>
      <c r="F120" s="62">
        <v>91</v>
      </c>
      <c r="G120" s="62">
        <v>91</v>
      </c>
    </row>
    <row r="121" spans="1:7" ht="29.25" customHeight="1" hidden="1">
      <c r="A121" s="29" t="s">
        <v>14</v>
      </c>
      <c r="B121" s="72" t="s">
        <v>19</v>
      </c>
      <c r="C121" s="64"/>
      <c r="D121" s="59"/>
      <c r="E121" s="75">
        <v>0</v>
      </c>
      <c r="F121" s="75">
        <v>0</v>
      </c>
      <c r="G121" s="75">
        <v>0</v>
      </c>
    </row>
    <row r="122" spans="1:7" ht="15.75" hidden="1">
      <c r="A122" s="28" t="s">
        <v>15</v>
      </c>
      <c r="B122" s="59" t="s">
        <v>19</v>
      </c>
      <c r="C122" s="64" t="s">
        <v>16</v>
      </c>
      <c r="D122" s="59" t="s">
        <v>22</v>
      </c>
      <c r="E122" s="62">
        <v>0</v>
      </c>
      <c r="F122" s="62">
        <v>0</v>
      </c>
      <c r="G122" s="62">
        <v>0</v>
      </c>
    </row>
    <row r="123" spans="1:7" ht="15.75">
      <c r="A123" s="30" t="s">
        <v>17</v>
      </c>
      <c r="B123" s="76"/>
      <c r="C123" s="76"/>
      <c r="D123" s="76"/>
      <c r="E123" s="77">
        <f>SUM(E15+E63)</f>
        <v>11948.699999999999</v>
      </c>
      <c r="F123" s="77">
        <f>SUM(F15+F63)</f>
        <v>7837.6</v>
      </c>
      <c r="G123" s="77">
        <f>SUM(G15+G63)</f>
        <v>7674.299999999999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2020-09-04T07:12:12Z</cp:lastPrinted>
  <dcterms:created xsi:type="dcterms:W3CDTF">2018-12-11T11:39:36Z</dcterms:created>
  <dcterms:modified xsi:type="dcterms:W3CDTF">2020-09-04T07:13:02Z</dcterms:modified>
  <cp:category/>
  <cp:version/>
  <cp:contentType/>
  <cp:contentStatus/>
</cp:coreProperties>
</file>