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<sst xmlns="http://schemas.openxmlformats.org/spreadsheetml/2006/main" count="333" uniqueCount="172">
  <si>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</si>
  <si>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</si>
  <si>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</si>
  <si>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</si>
  <si>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</si>
  <si>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</si>
  <si>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</si>
  <si>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</si>
  <si>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</si>
  <si>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</si>
  <si>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</si>
  <si>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</si>
  <si>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</si>
  <si>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</si>
  <si>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</si>
  <si>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</si>
  <si>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</si>
  <si>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</si>
  <si>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</si>
  <si>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</si>
  <si>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</si>
  <si>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</si>
  <si>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</si>
  <si>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</si>
  <si>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</si>
  <si>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</si>
  <si>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</si>
  <si>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</si>
  <si>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</si>
  <si>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</si>
  <si>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</si>
  <si>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</si>
  <si>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</si>
  <si>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</si>
  <si>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</si>
  <si>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</si>
  <si>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</si>
  <si>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</si>
  <si>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</si>
  <si>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</si>
  <si>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</si>
  <si>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</si>
  <si>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</si>
  <si>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</si>
  <si>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</si>
  <si>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</si>
  <si>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</si>
  <si>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</si>
  <si>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</si>
  <si>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</si>
  <si>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</si>
  <si>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</si>
  <si>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</si>
  <si>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</si>
  <si>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</si>
  <si>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</si>
  <si>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</si>
  <si>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</si>
  <si>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</si>
  <si>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</si>
  <si>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</si>
  <si>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</si>
  <si>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</si>
  <si>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</si>
  <si>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</si>
  <si>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</si>
  <si>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</si>
  <si>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</si>
  <si>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</si>
  <si>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</si>
  <si>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</si>
  <si>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</si>
  <si>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</si>
  <si>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</si>
  <si>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</si>
  <si>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</si>
  <si>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</si>
  <si>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</si>
  <si>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</si>
  <si>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</si>
  <si>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</si>
  <si>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</si>
  <si>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</si>
  <si>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</si>
  <si>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</si>
  <si>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</si>
  <si>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</si>
  <si>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</si>
  <si>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</si>
  <si>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</si>
  <si>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</si>
  <si>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</si>
  <si>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</si>
  <si>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</si>
  <si>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</si>
  <si>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</si>
  <si>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</si>
  <si>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</si>
  <si>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</si>
  <si>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</si>
  <si>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</si>
  <si>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</si>
  <si>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</si>
  <si>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</si>
  <si>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</si>
  <si>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</si>
  <si>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</si>
  <si>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</si>
  <si>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</si>
  <si>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</si>
  <si>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</si>
  <si>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</si>
  <si>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</si>
  <si>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</si>
  <si>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</si>
  <si>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</si>
  <si>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</si>
  <si>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</si>
  <si>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</si>
  <si>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</si>
  <si>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</si>
  <si>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</si>
  <si>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</si>
  <si>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</si>
  <si>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</si>
  <si>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</si>
  <si>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</si>
  <si>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</si>
  <si>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</si>
  <si>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</si>
  <si>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</si>
  <si>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</si>
  <si>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</si>
  <si>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</si>
  <si>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</si>
  <si>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</si>
  <si>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</si>
  <si>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</si>
  <si>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</si>
  <si>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</si>
  <si>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</si>
  <si>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</si>
  <si>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</si>
  <si>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</si>
  <si>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</si>
  <si>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</si>
  <si>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</si>
  <si>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</si>
  <si>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</si>
  <si>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</si>
  <si>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</si>
  <si>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</si>
  <si>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</si>
  <si>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</si>
  <si>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</si>
  <si>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</si>
  <si>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</si>
  <si>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2018-2022гг"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</si>
  <si>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</si>
  <si>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</si>
  <si>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</si>
  <si>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</si>
  <si>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</si>
  <si>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</si>
  <si>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Приложение 3</t>
  </si>
  <si>
    <t>02001S0130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</si>
  <si>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</si>
  <si>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2018-2022 годы"</t>
  </si>
  <si>
    <t>0510522410</t>
  </si>
  <si>
    <t>0510500000</t>
  </si>
  <si>
    <t>Основное мероприятие: "Ремонт существующих и обустройство новых контейнерных площадок"</t>
  </si>
  <si>
    <t>от____________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</si>
</sst>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6" t="s">
        <v>164</v>
      </c>
      <c r="D1" s="107"/>
      <c r="E1" s="107"/>
      <c r="F1" s="107"/>
      <c r="G1" s="107"/>
    </row>
    <row r="2" spans="1:7" ht="15">
      <c r="A2" s="1"/>
      <c r="C2" s="106" t="s">
        <v>23</v>
      </c>
      <c r="D2" s="107"/>
      <c r="E2" s="107"/>
      <c r="F2" s="107"/>
      <c r="G2" s="107"/>
    </row>
    <row r="3" spans="1:7" ht="15">
      <c r="A3" s="1"/>
      <c r="C3" s="106" t="s">
        <v>118</v>
      </c>
      <c r="D3" s="107"/>
      <c r="E3" s="107"/>
      <c r="F3" s="107"/>
      <c r="G3" s="107"/>
    </row>
    <row r="4" spans="1:7" ht="15">
      <c r="A4" s="1"/>
      <c r="C4" s="106" t="s">
        <v>25</v>
      </c>
      <c r="D4" s="107"/>
      <c r="E4" s="107"/>
      <c r="F4" s="107"/>
      <c r="G4" s="107"/>
    </row>
    <row r="5" spans="1:7" ht="15">
      <c r="A5" s="1"/>
      <c r="C5" s="106" t="s">
        <v>24</v>
      </c>
      <c r="D5" s="107"/>
      <c r="E5" s="107"/>
      <c r="F5" s="107"/>
      <c r="G5" s="107"/>
    </row>
    <row r="6" spans="1:7" ht="15">
      <c r="A6" s="1"/>
      <c r="C6" s="106" t="s">
        <v>22</v>
      </c>
      <c r="D6" s="107"/>
      <c r="E6" s="107"/>
      <c r="F6" s="107"/>
      <c r="G6" s="107"/>
    </row>
    <row r="7" spans="3:7" ht="15">
      <c r="C7" s="106" t="s">
        <v>171</v>
      </c>
      <c r="D7" s="107"/>
      <c r="E7" s="107"/>
      <c r="F7" s="107"/>
      <c r="G7" s="10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2" t="s">
        <v>153</v>
      </c>
      <c r="B9" s="112"/>
      <c r="C9" s="112"/>
      <c r="D9" s="112"/>
      <c r="E9" s="112"/>
      <c r="F9" s="60"/>
      <c r="G9" s="60"/>
    </row>
    <row r="10" spans="1:7" ht="12.75">
      <c r="A10" s="112"/>
      <c r="B10" s="112"/>
      <c r="C10" s="112"/>
      <c r="D10" s="112"/>
      <c r="E10" s="112"/>
      <c r="F10" s="60"/>
      <c r="G10" s="60"/>
    </row>
    <row r="11" spans="1:7" ht="51" customHeight="1">
      <c r="A11" s="112"/>
      <c r="B11" s="112"/>
      <c r="C11" s="112"/>
      <c r="D11" s="112"/>
      <c r="E11" s="11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3" t="s">
        <v>123</v>
      </c>
      <c r="B13" s="115" t="s">
        <v>0</v>
      </c>
      <c r="C13" s="116"/>
      <c r="D13" s="116"/>
      <c r="E13" s="108" t="s">
        <v>154</v>
      </c>
      <c r="F13" s="108" t="s">
        <v>155</v>
      </c>
      <c r="G13" s="110" t="s">
        <v>156</v>
      </c>
    </row>
    <row r="14" spans="1:7" ht="23.25" thickBot="1">
      <c r="A14" s="114"/>
      <c r="B14" s="65" t="s">
        <v>96</v>
      </c>
      <c r="C14" s="65" t="s">
        <v>27</v>
      </c>
      <c r="D14" s="65" t="s">
        <v>28</v>
      </c>
      <c r="E14" s="109"/>
      <c r="F14" s="109"/>
      <c r="G14" s="111"/>
    </row>
    <row r="15" spans="1:7" ht="15.75">
      <c r="A15" s="26" t="s">
        <v>1</v>
      </c>
      <c r="B15" s="34" t="s">
        <v>95</v>
      </c>
      <c r="C15" s="35"/>
      <c r="D15" s="35"/>
      <c r="E15" s="77">
        <f>SUM(E16+E24+E35+E50+E30+E70)</f>
        <v>2221.8999999999996</v>
      </c>
      <c r="F15" s="77">
        <f>SUM(F16+F24+F35+F50+F30+F70)</f>
        <v>0</v>
      </c>
      <c r="G15" s="77">
        <f>SUM(G16+G24+G35+G50+G30+G70)</f>
        <v>0</v>
      </c>
    </row>
    <row r="16" spans="1:7" ht="57" customHeight="1">
      <c r="A16" s="9" t="s">
        <v>157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30</v>
      </c>
      <c r="B17" s="38" t="s">
        <v>31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7.25" customHeight="1">
      <c r="A18" s="11" t="s">
        <v>32</v>
      </c>
      <c r="B18" s="36" t="s">
        <v>33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33</v>
      </c>
      <c r="C19" s="36" t="s">
        <v>3</v>
      </c>
      <c r="D19" s="37" t="s">
        <v>132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34</v>
      </c>
      <c r="C20" s="37"/>
      <c r="D20" s="37"/>
      <c r="E20" s="79">
        <f>SUM(E21)</f>
        <v>12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34</v>
      </c>
      <c r="C21" s="36" t="s">
        <v>3</v>
      </c>
      <c r="D21" s="37" t="s">
        <v>132</v>
      </c>
      <c r="E21" s="80">
        <v>12</v>
      </c>
      <c r="F21" s="80">
        <v>0</v>
      </c>
      <c r="G21" s="80">
        <v>0</v>
      </c>
    </row>
    <row r="22" spans="1:7" ht="15.75">
      <c r="A22" s="11" t="s">
        <v>103</v>
      </c>
      <c r="B22" s="36" t="s">
        <v>102</v>
      </c>
      <c r="C22" s="36"/>
      <c r="D22" s="37"/>
      <c r="E22" s="80">
        <f>SUM(E23)</f>
        <v>23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102</v>
      </c>
      <c r="C23" s="36" t="s">
        <v>3</v>
      </c>
      <c r="D23" s="37" t="s">
        <v>132</v>
      </c>
      <c r="E23" s="80">
        <v>23</v>
      </c>
      <c r="F23" s="80">
        <v>0</v>
      </c>
      <c r="G23" s="80">
        <v>0</v>
      </c>
    </row>
    <row r="24" spans="1:7" ht="38.25">
      <c r="A24" s="14" t="s">
        <v>167</v>
      </c>
      <c r="B24" s="36" t="s">
        <v>35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36</v>
      </c>
      <c r="B25" s="38" t="s">
        <v>37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158</v>
      </c>
      <c r="B26" s="36" t="s">
        <v>165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165</v>
      </c>
      <c r="C27" s="36" t="s">
        <v>3</v>
      </c>
      <c r="D27" s="37" t="s">
        <v>38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121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159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160</v>
      </c>
      <c r="B30" s="39" t="s">
        <v>39</v>
      </c>
      <c r="C30" s="40"/>
      <c r="D30" s="40"/>
      <c r="E30" s="81">
        <f aca="true" t="shared" si="1" ref="E30:G31">SUM(E31)</f>
        <v>77</v>
      </c>
      <c r="F30" s="81">
        <f t="shared" si="1"/>
        <v>0</v>
      </c>
      <c r="G30" s="81">
        <f t="shared" si="1"/>
        <v>0</v>
      </c>
    </row>
    <row r="31" spans="1:7" ht="15">
      <c r="A31" s="15" t="s">
        <v>40</v>
      </c>
      <c r="B31" s="41" t="s">
        <v>41</v>
      </c>
      <c r="C31" s="40"/>
      <c r="D31" s="40"/>
      <c r="E31" s="82">
        <f t="shared" si="1"/>
        <v>77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42</v>
      </c>
      <c r="C32" s="40"/>
      <c r="D32" s="40"/>
      <c r="E32" s="83">
        <f>SUM(E33+E34)</f>
        <v>77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42</v>
      </c>
      <c r="C33" s="39" t="s">
        <v>7</v>
      </c>
      <c r="D33" s="40" t="s">
        <v>43</v>
      </c>
      <c r="E33" s="83">
        <v>7</v>
      </c>
      <c r="F33" s="83">
        <v>0</v>
      </c>
      <c r="G33" s="83">
        <v>0</v>
      </c>
    </row>
    <row r="34" spans="1:7" ht="15.75">
      <c r="A34" s="12" t="s">
        <v>2</v>
      </c>
      <c r="B34" s="40" t="s">
        <v>42</v>
      </c>
      <c r="C34" s="39" t="s">
        <v>3</v>
      </c>
      <c r="D34" s="40" t="s">
        <v>43</v>
      </c>
      <c r="E34" s="83">
        <v>70</v>
      </c>
      <c r="F34" s="83">
        <v>0</v>
      </c>
      <c r="G34" s="83">
        <v>0</v>
      </c>
    </row>
    <row r="35" spans="1:7" ht="42.75" customHeight="1">
      <c r="A35" s="16" t="s">
        <v>166</v>
      </c>
      <c r="B35" s="39" t="s">
        <v>44</v>
      </c>
      <c r="C35" s="37"/>
      <c r="D35" s="37"/>
      <c r="E35" s="78">
        <f>SUM(E36+E44+E39+E47)</f>
        <v>40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125</v>
      </c>
      <c r="B36" s="41" t="s">
        <v>45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47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7.75" customHeight="1">
      <c r="A38" s="12" t="s">
        <v>4</v>
      </c>
      <c r="B38" s="40" t="s">
        <v>47</v>
      </c>
      <c r="C38" s="39" t="s">
        <v>5</v>
      </c>
      <c r="D38" s="40" t="s">
        <v>46</v>
      </c>
      <c r="E38" s="83">
        <v>40</v>
      </c>
      <c r="F38" s="83">
        <v>0</v>
      </c>
      <c r="G38" s="83">
        <v>0</v>
      </c>
    </row>
    <row r="39" spans="1:7" ht="27.75" customHeight="1" hidden="1">
      <c r="A39" s="15" t="s">
        <v>135</v>
      </c>
      <c r="B39" s="41" t="s">
        <v>136</v>
      </c>
      <c r="C39" s="97"/>
      <c r="D39" s="97"/>
      <c r="E39" s="82">
        <f>SUM(E40+E42)</f>
        <v>0</v>
      </c>
      <c r="F39" s="82">
        <f>SUM(F40+F42)</f>
        <v>0</v>
      </c>
      <c r="G39" s="82">
        <f>SUM(G40+G42)</f>
        <v>0</v>
      </c>
    </row>
    <row r="40" spans="1:7" ht="15.75" hidden="1">
      <c r="A40" s="15" t="s">
        <v>139</v>
      </c>
      <c r="B40" s="39" t="s">
        <v>140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25.5" hidden="1">
      <c r="A41" s="12" t="s">
        <v>4</v>
      </c>
      <c r="B41" s="40" t="s">
        <v>140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21.75" customHeight="1" hidden="1">
      <c r="A42" s="13" t="s">
        <v>137</v>
      </c>
      <c r="B42" s="39" t="s">
        <v>138</v>
      </c>
      <c r="C42" s="40"/>
      <c r="D42" s="40"/>
      <c r="E42" s="83">
        <f>SUM(E43)</f>
        <v>0</v>
      </c>
      <c r="F42" s="83">
        <f>SUM(F43)</f>
        <v>0</v>
      </c>
      <c r="G42" s="83">
        <f>SUM(G43)</f>
        <v>0</v>
      </c>
    </row>
    <row r="43" spans="1:7" ht="24" customHeight="1" hidden="1">
      <c r="A43" s="12" t="s">
        <v>4</v>
      </c>
      <c r="B43" s="40" t="s">
        <v>138</v>
      </c>
      <c r="C43" s="39" t="s">
        <v>5</v>
      </c>
      <c r="D43" s="40" t="s">
        <v>46</v>
      </c>
      <c r="E43" s="83">
        <v>0</v>
      </c>
      <c r="F43" s="83">
        <v>0</v>
      </c>
      <c r="G43" s="83">
        <v>0</v>
      </c>
    </row>
    <row r="44" spans="1:7" ht="15.75" hidden="1">
      <c r="A44" s="75" t="s">
        <v>144</v>
      </c>
      <c r="B44" s="41" t="s">
        <v>142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24" customHeight="1" hidden="1">
      <c r="A45" s="98" t="s">
        <v>145</v>
      </c>
      <c r="B45" s="39" t="s">
        <v>143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24" customHeight="1" hidden="1">
      <c r="A46" s="99" t="s">
        <v>4</v>
      </c>
      <c r="B46" s="40" t="s">
        <v>143</v>
      </c>
      <c r="C46" s="39" t="s">
        <v>5</v>
      </c>
      <c r="D46" s="40" t="s">
        <v>46</v>
      </c>
      <c r="E46" s="83">
        <v>0</v>
      </c>
      <c r="F46" s="83">
        <v>0</v>
      </c>
      <c r="G46" s="83">
        <v>0</v>
      </c>
    </row>
    <row r="47" spans="1:7" ht="25.5" hidden="1">
      <c r="A47" s="100" t="s">
        <v>148</v>
      </c>
      <c r="B47" s="41" t="s">
        <v>149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39.75" customHeight="1" hidden="1">
      <c r="A48" s="105" t="s">
        <v>150</v>
      </c>
      <c r="B48" s="103" t="s">
        <v>147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25.5" hidden="1">
      <c r="A49" s="99" t="s">
        <v>4</v>
      </c>
      <c r="B49" s="104" t="s">
        <v>147</v>
      </c>
      <c r="C49" s="39" t="s">
        <v>5</v>
      </c>
      <c r="D49" s="40" t="s">
        <v>46</v>
      </c>
      <c r="E49" s="83">
        <v>0</v>
      </c>
      <c r="F49" s="83">
        <v>0</v>
      </c>
      <c r="G49" s="83">
        <v>0</v>
      </c>
    </row>
    <row r="50" spans="1:7" ht="38.25">
      <c r="A50" s="102" t="s">
        <v>141</v>
      </c>
      <c r="B50" s="39" t="s">
        <v>48</v>
      </c>
      <c r="C50" s="39"/>
      <c r="D50" s="40"/>
      <c r="E50" s="81">
        <f>SUM(E51)</f>
        <v>408</v>
      </c>
      <c r="F50" s="81">
        <f>SUM(F51)</f>
        <v>0</v>
      </c>
      <c r="G50" s="81">
        <f>SUM(G51)</f>
        <v>0</v>
      </c>
    </row>
    <row r="51" spans="1:7" ht="15.75">
      <c r="A51" s="27" t="s">
        <v>98</v>
      </c>
      <c r="B51" s="39" t="s">
        <v>50</v>
      </c>
      <c r="C51" s="40"/>
      <c r="D51" s="40"/>
      <c r="E51" s="83">
        <f>SUM(E52+E56+E59+E64+E67)</f>
        <v>408</v>
      </c>
      <c r="F51" s="83">
        <f>SUM(F52+F56+F59+F64)</f>
        <v>0</v>
      </c>
      <c r="G51" s="83">
        <f>SUM(G52+G56+G59+G64)</f>
        <v>0</v>
      </c>
    </row>
    <row r="52" spans="1:7" ht="25.5">
      <c r="A52" s="28" t="s">
        <v>49</v>
      </c>
      <c r="B52" s="41" t="s">
        <v>51</v>
      </c>
      <c r="C52" s="40"/>
      <c r="D52" s="40"/>
      <c r="E52" s="82">
        <f>SUM(E53)</f>
        <v>228</v>
      </c>
      <c r="F52" s="82">
        <f>SUM(F53)</f>
        <v>0</v>
      </c>
      <c r="G52" s="82">
        <f>SUM(G53)</f>
        <v>0</v>
      </c>
    </row>
    <row r="53" spans="1:7" ht="15.75">
      <c r="A53" s="11" t="s">
        <v>20</v>
      </c>
      <c r="B53" s="39" t="s">
        <v>52</v>
      </c>
      <c r="C53" s="40"/>
      <c r="D53" s="40"/>
      <c r="E53" s="83">
        <f>SUM(E54+E55)</f>
        <v>228</v>
      </c>
      <c r="F53" s="83">
        <f>SUM(F54+F55)</f>
        <v>0</v>
      </c>
      <c r="G53" s="83">
        <f>SUM(G54+G55)</f>
        <v>0</v>
      </c>
    </row>
    <row r="54" spans="1:7" ht="15.75">
      <c r="A54" s="12" t="s">
        <v>2</v>
      </c>
      <c r="B54" s="40" t="s">
        <v>52</v>
      </c>
      <c r="C54" s="39" t="s">
        <v>3</v>
      </c>
      <c r="D54" s="40" t="s">
        <v>38</v>
      </c>
      <c r="E54" s="83">
        <v>224</v>
      </c>
      <c r="F54" s="83">
        <v>0</v>
      </c>
      <c r="G54" s="83">
        <v>0</v>
      </c>
    </row>
    <row r="55" spans="1:7" ht="15.75">
      <c r="A55" s="19" t="s">
        <v>16</v>
      </c>
      <c r="B55" s="40" t="s">
        <v>52</v>
      </c>
      <c r="C55" s="39" t="s">
        <v>9</v>
      </c>
      <c r="D55" s="40" t="s">
        <v>38</v>
      </c>
      <c r="E55" s="83">
        <v>4</v>
      </c>
      <c r="F55" s="83">
        <v>0</v>
      </c>
      <c r="G55" s="83">
        <v>0</v>
      </c>
    </row>
    <row r="56" spans="1:7" ht="15">
      <c r="A56" s="29" t="s">
        <v>99</v>
      </c>
      <c r="B56" s="41" t="s">
        <v>53</v>
      </c>
      <c r="C56" s="40"/>
      <c r="D56" s="40"/>
      <c r="E56" s="82">
        <f aca="true" t="shared" si="4" ref="E56:G57">SUM(E57)</f>
        <v>20</v>
      </c>
      <c r="F56" s="82">
        <f t="shared" si="4"/>
        <v>0</v>
      </c>
      <c r="G56" s="82">
        <f t="shared" si="4"/>
        <v>0</v>
      </c>
    </row>
    <row r="57" spans="1:7" ht="15.75">
      <c r="A57" s="13" t="s">
        <v>10</v>
      </c>
      <c r="B57" s="39" t="s">
        <v>54</v>
      </c>
      <c r="C57" s="40"/>
      <c r="D57" s="40"/>
      <c r="E57" s="83">
        <f t="shared" si="4"/>
        <v>20</v>
      </c>
      <c r="F57" s="83">
        <f t="shared" si="4"/>
        <v>0</v>
      </c>
      <c r="G57" s="83">
        <f t="shared" si="4"/>
        <v>0</v>
      </c>
    </row>
    <row r="58" spans="1:7" ht="15.75">
      <c r="A58" s="12" t="s">
        <v>2</v>
      </c>
      <c r="B58" s="40" t="s">
        <v>54</v>
      </c>
      <c r="C58" s="39" t="s">
        <v>3</v>
      </c>
      <c r="D58" s="40" t="s">
        <v>38</v>
      </c>
      <c r="E58" s="83">
        <v>20</v>
      </c>
      <c r="F58" s="83">
        <v>0</v>
      </c>
      <c r="G58" s="83">
        <v>0</v>
      </c>
    </row>
    <row r="59" spans="1:7" ht="15" customHeight="1">
      <c r="A59" s="30" t="s">
        <v>100</v>
      </c>
      <c r="B59" s="41" t="s">
        <v>55</v>
      </c>
      <c r="C59" s="40"/>
      <c r="D59" s="40"/>
      <c r="E59" s="82">
        <f>SUM(E60+E62)</f>
        <v>15</v>
      </c>
      <c r="F59" s="82">
        <f>SUM(F60+F62)</f>
        <v>0</v>
      </c>
      <c r="G59" s="82">
        <f>SUM(G60+G62)</f>
        <v>0</v>
      </c>
    </row>
    <row r="60" spans="1:7" ht="15" customHeight="1">
      <c r="A60" s="13" t="s">
        <v>19</v>
      </c>
      <c r="B60" s="39" t="s">
        <v>56</v>
      </c>
      <c r="C60" s="40"/>
      <c r="D60" s="40"/>
      <c r="E60" s="83">
        <f>SUM(E61)</f>
        <v>15</v>
      </c>
      <c r="F60" s="83">
        <f>SUM(F61)</f>
        <v>0</v>
      </c>
      <c r="G60" s="83">
        <f>SUM(G61)</f>
        <v>0</v>
      </c>
    </row>
    <row r="61" spans="1:7" ht="15" customHeight="1">
      <c r="A61" s="12" t="s">
        <v>2</v>
      </c>
      <c r="B61" s="40" t="s">
        <v>56</v>
      </c>
      <c r="C61" s="39" t="s">
        <v>3</v>
      </c>
      <c r="D61" s="40" t="s">
        <v>38</v>
      </c>
      <c r="E61" s="83">
        <v>15</v>
      </c>
      <c r="F61" s="83">
        <v>0</v>
      </c>
      <c r="G61" s="83">
        <v>0</v>
      </c>
    </row>
    <row r="62" spans="1:7" ht="18" customHeight="1" hidden="1">
      <c r="A62" s="96" t="s">
        <v>134</v>
      </c>
      <c r="B62" s="39" t="s">
        <v>133</v>
      </c>
      <c r="C62" s="40"/>
      <c r="D62" s="40"/>
      <c r="E62" s="83">
        <f>SUM(E63)</f>
        <v>0</v>
      </c>
      <c r="F62" s="83">
        <f>SUM(F63)</f>
        <v>0</v>
      </c>
      <c r="G62" s="83">
        <f>SUM(G63)</f>
        <v>0</v>
      </c>
    </row>
    <row r="63" spans="1:7" ht="15.75" hidden="1">
      <c r="A63" s="56" t="s">
        <v>2</v>
      </c>
      <c r="B63" s="40" t="s">
        <v>133</v>
      </c>
      <c r="C63" s="39" t="s">
        <v>3</v>
      </c>
      <c r="D63" s="40" t="s">
        <v>38</v>
      </c>
      <c r="E63" s="83">
        <v>0</v>
      </c>
      <c r="F63" s="83">
        <v>0</v>
      </c>
      <c r="G63" s="83">
        <v>0</v>
      </c>
    </row>
    <row r="64" spans="1:7" ht="15">
      <c r="A64" s="15" t="s">
        <v>57</v>
      </c>
      <c r="B64" s="41" t="s">
        <v>93</v>
      </c>
      <c r="C64" s="40"/>
      <c r="D64" s="40"/>
      <c r="E64" s="82">
        <f>SUM(E66)</f>
        <v>45</v>
      </c>
      <c r="F64" s="82">
        <f>SUM(F66)</f>
        <v>0</v>
      </c>
      <c r="G64" s="82">
        <f>SUM(G66)</f>
        <v>0</v>
      </c>
    </row>
    <row r="65" spans="1:7" ht="15.75">
      <c r="A65" s="13" t="s">
        <v>92</v>
      </c>
      <c r="B65" s="39" t="s">
        <v>94</v>
      </c>
      <c r="C65" s="40"/>
      <c r="D65" s="40"/>
      <c r="E65" s="82">
        <f>SUM(E66)</f>
        <v>45</v>
      </c>
      <c r="F65" s="82">
        <f>SUM(F66)</f>
        <v>0</v>
      </c>
      <c r="G65" s="82">
        <f>SUM(G66)</f>
        <v>0</v>
      </c>
    </row>
    <row r="66" spans="1:7" ht="15.75">
      <c r="A66" s="12" t="s">
        <v>2</v>
      </c>
      <c r="B66" s="40" t="s">
        <v>94</v>
      </c>
      <c r="C66" s="39" t="s">
        <v>3</v>
      </c>
      <c r="D66" s="40" t="s">
        <v>38</v>
      </c>
      <c r="E66" s="83">
        <v>45</v>
      </c>
      <c r="F66" s="83">
        <v>0</v>
      </c>
      <c r="G66" s="83">
        <v>0</v>
      </c>
    </row>
    <row r="67" spans="1:7" ht="19.5" customHeight="1">
      <c r="A67" s="69" t="s">
        <v>170</v>
      </c>
      <c r="B67" s="41" t="s">
        <v>169</v>
      </c>
      <c r="C67" s="39"/>
      <c r="D67" s="40"/>
      <c r="E67" s="83">
        <f>SUM(E69)</f>
        <v>100</v>
      </c>
      <c r="F67" s="83">
        <f>SUM(F69)</f>
        <v>0</v>
      </c>
      <c r="G67" s="83">
        <f>SUM(G69)</f>
        <v>0</v>
      </c>
    </row>
    <row r="68" spans="1:7" ht="30" customHeight="1">
      <c r="A68" s="11" t="s">
        <v>104</v>
      </c>
      <c r="B68" s="39" t="s">
        <v>168</v>
      </c>
      <c r="C68" s="39"/>
      <c r="D68" s="40"/>
      <c r="E68" s="83">
        <v>100</v>
      </c>
      <c r="F68" s="83">
        <v>0</v>
      </c>
      <c r="G68" s="83">
        <v>0</v>
      </c>
    </row>
    <row r="69" spans="1:7" ht="15.75">
      <c r="A69" s="12" t="s">
        <v>2</v>
      </c>
      <c r="B69" s="40" t="s">
        <v>168</v>
      </c>
      <c r="C69" s="39" t="s">
        <v>3</v>
      </c>
      <c r="D69" s="40" t="s">
        <v>38</v>
      </c>
      <c r="E69" s="83">
        <v>100</v>
      </c>
      <c r="F69" s="83">
        <v>0</v>
      </c>
      <c r="G69" s="83">
        <v>0</v>
      </c>
    </row>
    <row r="70" spans="1:7" ht="38.25">
      <c r="A70" s="66" t="s">
        <v>161</v>
      </c>
      <c r="B70" s="67" t="s">
        <v>106</v>
      </c>
      <c r="C70" s="67"/>
      <c r="D70" s="68"/>
      <c r="E70" s="84">
        <f>SUM(E71+E74)</f>
        <v>1</v>
      </c>
      <c r="F70" s="84">
        <f>SUM(F71+F74)</f>
        <v>0</v>
      </c>
      <c r="G70" s="84">
        <f>SUM(G71+G74)</f>
        <v>0</v>
      </c>
    </row>
    <row r="71" spans="1:7" ht="25.5">
      <c r="A71" s="69" t="s">
        <v>107</v>
      </c>
      <c r="B71" s="70" t="s">
        <v>108</v>
      </c>
      <c r="C71" s="67"/>
      <c r="D71" s="68"/>
      <c r="E71" s="85">
        <f aca="true" t="shared" si="5" ref="E71:G72">SUM(E72)</f>
        <v>0.5</v>
      </c>
      <c r="F71" s="85">
        <f t="shared" si="5"/>
        <v>0</v>
      </c>
      <c r="G71" s="85">
        <f t="shared" si="5"/>
        <v>0</v>
      </c>
    </row>
    <row r="72" spans="1:7" s="58" customFormat="1" ht="15.75">
      <c r="A72" s="71" t="s">
        <v>109</v>
      </c>
      <c r="B72" s="72" t="s">
        <v>110</v>
      </c>
      <c r="C72" s="67"/>
      <c r="D72" s="68"/>
      <c r="E72" s="86">
        <f t="shared" si="5"/>
        <v>0.5</v>
      </c>
      <c r="F72" s="86">
        <f t="shared" si="5"/>
        <v>0</v>
      </c>
      <c r="G72" s="86">
        <f t="shared" si="5"/>
        <v>0</v>
      </c>
    </row>
    <row r="73" spans="1:7" ht="15.75">
      <c r="A73" s="73" t="s">
        <v>2</v>
      </c>
      <c r="B73" s="74" t="s">
        <v>110</v>
      </c>
      <c r="C73" s="67" t="s">
        <v>3</v>
      </c>
      <c r="D73" s="68" t="s">
        <v>111</v>
      </c>
      <c r="E73" s="86">
        <v>0.5</v>
      </c>
      <c r="F73" s="86">
        <v>0</v>
      </c>
      <c r="G73" s="86">
        <v>0</v>
      </c>
    </row>
    <row r="74" spans="1:7" ht="15">
      <c r="A74" s="75" t="s">
        <v>112</v>
      </c>
      <c r="B74" s="70" t="s">
        <v>113</v>
      </c>
      <c r="C74" s="70"/>
      <c r="D74" s="76"/>
      <c r="E74" s="85">
        <f aca="true" t="shared" si="6" ref="E74:G75">SUM(E75)</f>
        <v>0.5</v>
      </c>
      <c r="F74" s="85">
        <f t="shared" si="6"/>
        <v>0</v>
      </c>
      <c r="G74" s="85">
        <f t="shared" si="6"/>
        <v>0</v>
      </c>
    </row>
    <row r="75" spans="1:7" ht="15.75">
      <c r="A75" s="71" t="s">
        <v>115</v>
      </c>
      <c r="B75" s="72" t="s">
        <v>114</v>
      </c>
      <c r="C75" s="67"/>
      <c r="D75" s="68"/>
      <c r="E75" s="86">
        <f t="shared" si="6"/>
        <v>0.5</v>
      </c>
      <c r="F75" s="86">
        <f t="shared" si="6"/>
        <v>0</v>
      </c>
      <c r="G75" s="86">
        <f t="shared" si="6"/>
        <v>0</v>
      </c>
    </row>
    <row r="76" spans="1:7" ht="15.75">
      <c r="A76" s="73" t="s">
        <v>2</v>
      </c>
      <c r="B76" s="74" t="s">
        <v>114</v>
      </c>
      <c r="C76" s="67" t="s">
        <v>3</v>
      </c>
      <c r="D76" s="68" t="s">
        <v>111</v>
      </c>
      <c r="E76" s="86">
        <v>0.5</v>
      </c>
      <c r="F76" s="86">
        <v>0</v>
      </c>
      <c r="G76" s="86">
        <v>0</v>
      </c>
    </row>
    <row r="77" spans="1:7" s="5" customFormat="1" ht="15.75">
      <c r="A77" s="20" t="s">
        <v>58</v>
      </c>
      <c r="B77" s="42" t="s">
        <v>62</v>
      </c>
      <c r="C77" s="43"/>
      <c r="D77" s="43"/>
      <c r="E77" s="87">
        <f>E78</f>
        <v>11288.7</v>
      </c>
      <c r="F77" s="87">
        <f>F78</f>
        <v>8134.799999999999</v>
      </c>
      <c r="G77" s="87">
        <f>G78</f>
        <v>7961.6</v>
      </c>
    </row>
    <row r="78" spans="1:7" s="5" customFormat="1" ht="15.75">
      <c r="A78" s="21" t="s">
        <v>59</v>
      </c>
      <c r="B78" s="44" t="s">
        <v>63</v>
      </c>
      <c r="C78" s="43"/>
      <c r="D78" s="43"/>
      <c r="E78" s="54">
        <f>E79+E81+E83+E85+E87+E89+E98+E96+E100+E105+E107+E111+E109+E113+E115+E117+E119+E121+E125+E129+E93+E103+E131+E133</f>
        <v>11288.7</v>
      </c>
      <c r="F78" s="54">
        <f>F79+F81+F83+F85+F87+F89+F98+F96+F100+F105+F107+F111+F109+F113+F115+F117+F119+F121+F125+F129+F93+F103+F131+F133</f>
        <v>8134.799999999999</v>
      </c>
      <c r="G78" s="54">
        <f>G79+G81+G83+G85+G87+G89+G98+G96+G100+G105+G107+G111+G109+G113+G115+G117+G119+G121+G125+G129+G93+G103+G131+G133</f>
        <v>7961.6</v>
      </c>
    </row>
    <row r="79" spans="1:7" ht="15.75">
      <c r="A79" s="22" t="s">
        <v>60</v>
      </c>
      <c r="B79" s="45">
        <v>9990000110</v>
      </c>
      <c r="C79" s="43"/>
      <c r="D79" s="43"/>
      <c r="E79" s="54">
        <f>SUM(E80)</f>
        <v>952</v>
      </c>
      <c r="F79" s="54">
        <f>SUM(F80)</f>
        <v>952</v>
      </c>
      <c r="G79" s="54">
        <f>SUM(G80)</f>
        <v>952</v>
      </c>
    </row>
    <row r="80" spans="1:7" ht="38.25">
      <c r="A80" s="23" t="s">
        <v>6</v>
      </c>
      <c r="B80" s="46">
        <v>9990000110</v>
      </c>
      <c r="C80" s="47" t="s">
        <v>7</v>
      </c>
      <c r="D80" s="43" t="s">
        <v>61</v>
      </c>
      <c r="E80" s="54">
        <v>952</v>
      </c>
      <c r="F80" s="54">
        <v>952</v>
      </c>
      <c r="G80" s="54">
        <v>952</v>
      </c>
    </row>
    <row r="81" spans="1:7" ht="15.75">
      <c r="A81" s="22" t="s">
        <v>64</v>
      </c>
      <c r="B81" s="45">
        <v>9990000190</v>
      </c>
      <c r="C81" s="47"/>
      <c r="D81" s="43"/>
      <c r="E81" s="54">
        <f>SUM(E82)</f>
        <v>70</v>
      </c>
      <c r="F81" s="54">
        <f>SUM(F82)</f>
        <v>70</v>
      </c>
      <c r="G81" s="54">
        <f>SUM(G82)</f>
        <v>70</v>
      </c>
    </row>
    <row r="82" spans="1:7" ht="15.75">
      <c r="A82" s="23" t="s">
        <v>2</v>
      </c>
      <c r="B82" s="46">
        <v>9990000190</v>
      </c>
      <c r="C82" s="47" t="s">
        <v>3</v>
      </c>
      <c r="D82" s="43" t="s">
        <v>61</v>
      </c>
      <c r="E82" s="54">
        <v>70</v>
      </c>
      <c r="F82" s="54">
        <v>70</v>
      </c>
      <c r="G82" s="54">
        <v>70</v>
      </c>
    </row>
    <row r="83" spans="1:7" ht="15" customHeight="1">
      <c r="A83" s="24" t="s">
        <v>66</v>
      </c>
      <c r="B83" s="47" t="s">
        <v>65</v>
      </c>
      <c r="C83" s="43"/>
      <c r="D83" s="43"/>
      <c r="E83" s="54">
        <f>SUM(E84)</f>
        <v>1025</v>
      </c>
      <c r="F83" s="54">
        <f>SUM(F84)</f>
        <v>1025</v>
      </c>
      <c r="G83" s="54">
        <f>SUM(G84)</f>
        <v>1025</v>
      </c>
    </row>
    <row r="84" spans="1:7" ht="38.25">
      <c r="A84" s="23" t="s">
        <v>6</v>
      </c>
      <c r="B84" s="43" t="s">
        <v>65</v>
      </c>
      <c r="C84" s="47" t="s">
        <v>7</v>
      </c>
      <c r="D84" s="43" t="s">
        <v>61</v>
      </c>
      <c r="E84" s="54">
        <v>1025</v>
      </c>
      <c r="F84" s="54">
        <v>1025</v>
      </c>
      <c r="G84" s="54">
        <v>1025</v>
      </c>
    </row>
    <row r="85" spans="1:7" ht="15.75">
      <c r="A85" s="24" t="s">
        <v>119</v>
      </c>
      <c r="B85" s="47" t="s">
        <v>67</v>
      </c>
      <c r="C85" s="47"/>
      <c r="D85" s="43"/>
      <c r="E85" s="54">
        <f>SUM(E86)</f>
        <v>30</v>
      </c>
      <c r="F85" s="54">
        <f>SUM(F86)</f>
        <v>30</v>
      </c>
      <c r="G85" s="54">
        <f>SUM(G86)</f>
        <v>30</v>
      </c>
    </row>
    <row r="86" spans="1:7" ht="15.75">
      <c r="A86" s="19" t="s">
        <v>16</v>
      </c>
      <c r="B86" s="43" t="s">
        <v>67</v>
      </c>
      <c r="C86" s="47">
        <v>800</v>
      </c>
      <c r="D86" s="43" t="s">
        <v>68</v>
      </c>
      <c r="E86" s="54">
        <v>30</v>
      </c>
      <c r="F86" s="54">
        <v>30</v>
      </c>
      <c r="G86" s="54">
        <v>30</v>
      </c>
    </row>
    <row r="87" spans="1:7" ht="15.75">
      <c r="A87" s="24" t="s">
        <v>64</v>
      </c>
      <c r="B87" s="48" t="s">
        <v>69</v>
      </c>
      <c r="C87" s="49"/>
      <c r="D87" s="43"/>
      <c r="E87" s="88">
        <f>SUM(E88)</f>
        <v>33.4</v>
      </c>
      <c r="F87" s="88">
        <f>SUM(F88)</f>
        <v>0</v>
      </c>
      <c r="G87" s="88">
        <f>SUM(G88)</f>
        <v>0</v>
      </c>
    </row>
    <row r="88" spans="1:7" ht="15.75">
      <c r="A88" s="19" t="s">
        <v>8</v>
      </c>
      <c r="B88" s="50" t="s">
        <v>69</v>
      </c>
      <c r="C88" s="51">
        <v>500</v>
      </c>
      <c r="D88" s="43" t="s">
        <v>70</v>
      </c>
      <c r="E88" s="88">
        <v>33.4</v>
      </c>
      <c r="F88" s="88">
        <v>0</v>
      </c>
      <c r="G88" s="88">
        <v>0</v>
      </c>
    </row>
    <row r="89" spans="1:7" ht="15.75">
      <c r="A89" s="24" t="s">
        <v>71</v>
      </c>
      <c r="B89" s="51" t="s">
        <v>72</v>
      </c>
      <c r="C89" s="51"/>
      <c r="D89" s="43"/>
      <c r="E89" s="88">
        <f>SUM(E90:E92)</f>
        <v>1617.7</v>
      </c>
      <c r="F89" s="88">
        <f>SUM(F90:F92)</f>
        <v>1397.5</v>
      </c>
      <c r="G89" s="88">
        <f>SUM(G90:G92)</f>
        <v>1327</v>
      </c>
    </row>
    <row r="90" spans="1:7" ht="38.25">
      <c r="A90" s="19" t="s">
        <v>6</v>
      </c>
      <c r="B90" s="49" t="s">
        <v>72</v>
      </c>
      <c r="C90" s="51" t="s">
        <v>7</v>
      </c>
      <c r="D90" s="43" t="s">
        <v>70</v>
      </c>
      <c r="E90" s="88">
        <v>1266</v>
      </c>
      <c r="F90" s="88">
        <v>1266</v>
      </c>
      <c r="G90" s="88">
        <v>1266</v>
      </c>
    </row>
    <row r="91" spans="1:7" ht="15.75">
      <c r="A91" s="19" t="s">
        <v>2</v>
      </c>
      <c r="B91" s="49" t="s">
        <v>72</v>
      </c>
      <c r="C91" s="51">
        <v>200</v>
      </c>
      <c r="D91" s="43" t="s">
        <v>70</v>
      </c>
      <c r="E91" s="88">
        <v>300</v>
      </c>
      <c r="F91" s="88">
        <v>90.5</v>
      </c>
      <c r="G91" s="88">
        <v>20</v>
      </c>
    </row>
    <row r="92" spans="1:7" ht="15.75">
      <c r="A92" s="19" t="s">
        <v>16</v>
      </c>
      <c r="B92" s="49" t="s">
        <v>72</v>
      </c>
      <c r="C92" s="51">
        <v>800</v>
      </c>
      <c r="D92" s="43" t="s">
        <v>70</v>
      </c>
      <c r="E92" s="88">
        <v>51.7</v>
      </c>
      <c r="F92" s="88">
        <v>41</v>
      </c>
      <c r="G92" s="88">
        <v>41</v>
      </c>
    </row>
    <row r="93" spans="1:7" ht="15.75">
      <c r="A93" s="31" t="s">
        <v>120</v>
      </c>
      <c r="B93" s="51" t="s">
        <v>101</v>
      </c>
      <c r="C93" s="51"/>
      <c r="D93" s="43"/>
      <c r="E93" s="88">
        <f>SUM(E94+E95)</f>
        <v>794</v>
      </c>
      <c r="F93" s="88">
        <f>SUM(F94+F95)</f>
        <v>230</v>
      </c>
      <c r="G93" s="88">
        <f>SUM(G94+G95)</f>
        <v>230</v>
      </c>
    </row>
    <row r="94" spans="1:7" ht="38.25">
      <c r="A94" s="19" t="s">
        <v>6</v>
      </c>
      <c r="B94" s="49" t="s">
        <v>101</v>
      </c>
      <c r="C94" s="51" t="s">
        <v>7</v>
      </c>
      <c r="D94" s="43" t="s">
        <v>70</v>
      </c>
      <c r="E94" s="88">
        <v>644</v>
      </c>
      <c r="F94" s="88">
        <v>200</v>
      </c>
      <c r="G94" s="88">
        <v>200</v>
      </c>
    </row>
    <row r="95" spans="1:7" ht="15.75">
      <c r="A95" s="19" t="s">
        <v>2</v>
      </c>
      <c r="B95" s="49" t="s">
        <v>101</v>
      </c>
      <c r="C95" s="51">
        <v>200</v>
      </c>
      <c r="D95" s="43" t="s">
        <v>70</v>
      </c>
      <c r="E95" s="88">
        <v>150</v>
      </c>
      <c r="F95" s="88">
        <v>30</v>
      </c>
      <c r="G95" s="88">
        <v>30</v>
      </c>
    </row>
    <row r="96" spans="1:7" ht="13.5" customHeight="1">
      <c r="A96" s="24" t="s">
        <v>74</v>
      </c>
      <c r="B96" s="51" t="s">
        <v>78</v>
      </c>
      <c r="C96" s="47"/>
      <c r="D96" s="43"/>
      <c r="E96" s="54">
        <f>SUM(E97)</f>
        <v>2</v>
      </c>
      <c r="F96" s="54">
        <f>SUM(F97)</f>
        <v>2</v>
      </c>
      <c r="G96" s="54">
        <f>SUM(G97)</f>
        <v>2</v>
      </c>
    </row>
    <row r="97" spans="1:7" ht="13.5" customHeight="1">
      <c r="A97" s="19" t="s">
        <v>16</v>
      </c>
      <c r="B97" s="49" t="s">
        <v>78</v>
      </c>
      <c r="C97" s="47">
        <v>800</v>
      </c>
      <c r="D97" s="43" t="s">
        <v>70</v>
      </c>
      <c r="E97" s="54">
        <v>2</v>
      </c>
      <c r="F97" s="54">
        <v>2</v>
      </c>
      <c r="G97" s="54">
        <v>2</v>
      </c>
    </row>
    <row r="98" spans="1:7" ht="25.5">
      <c r="A98" s="24" t="s">
        <v>73</v>
      </c>
      <c r="B98" s="47" t="s">
        <v>77</v>
      </c>
      <c r="C98" s="43"/>
      <c r="D98" s="43"/>
      <c r="E98" s="54">
        <f>SUM(E99)</f>
        <v>40</v>
      </c>
      <c r="F98" s="54">
        <f>SUM(F99)</f>
        <v>20</v>
      </c>
      <c r="G98" s="54">
        <f>SUM(G99)</f>
        <v>20</v>
      </c>
    </row>
    <row r="99" spans="1:7" ht="15.75">
      <c r="A99" s="23" t="s">
        <v>2</v>
      </c>
      <c r="B99" s="43" t="s">
        <v>77</v>
      </c>
      <c r="C99" s="47" t="s">
        <v>3</v>
      </c>
      <c r="D99" s="43" t="s">
        <v>70</v>
      </c>
      <c r="E99" s="54">
        <v>40</v>
      </c>
      <c r="F99" s="54">
        <v>20</v>
      </c>
      <c r="G99" s="54">
        <v>20</v>
      </c>
    </row>
    <row r="100" spans="1:7" ht="15.75" customHeight="1">
      <c r="A100" s="24" t="s">
        <v>75</v>
      </c>
      <c r="B100" s="47" t="s">
        <v>79</v>
      </c>
      <c r="C100" s="43"/>
      <c r="D100" s="43"/>
      <c r="E100" s="54">
        <f>SUM(E101:E102)</f>
        <v>239.6</v>
      </c>
      <c r="F100" s="54">
        <f>SUM(F101:F102)</f>
        <v>247.2</v>
      </c>
      <c r="G100" s="54">
        <f>SUM(G101:G102)</f>
        <v>255.3</v>
      </c>
    </row>
    <row r="101" spans="1:7" ht="38.25">
      <c r="A101" s="23" t="s">
        <v>6</v>
      </c>
      <c r="B101" s="43" t="s">
        <v>79</v>
      </c>
      <c r="C101" s="47" t="s">
        <v>7</v>
      </c>
      <c r="D101" s="43" t="s">
        <v>76</v>
      </c>
      <c r="E101" s="54">
        <v>213</v>
      </c>
      <c r="F101" s="54">
        <v>213</v>
      </c>
      <c r="G101" s="54">
        <v>213</v>
      </c>
    </row>
    <row r="102" spans="1:7" ht="15.75">
      <c r="A102" s="23" t="s">
        <v>2</v>
      </c>
      <c r="B102" s="43" t="s">
        <v>79</v>
      </c>
      <c r="C102" s="47" t="s">
        <v>3</v>
      </c>
      <c r="D102" s="43" t="s">
        <v>76</v>
      </c>
      <c r="E102" s="54">
        <v>26.6</v>
      </c>
      <c r="F102" s="54">
        <v>34.2</v>
      </c>
      <c r="G102" s="54">
        <v>42.3</v>
      </c>
    </row>
    <row r="103" spans="1:7" ht="25.5">
      <c r="A103" s="59" t="s">
        <v>117</v>
      </c>
      <c r="B103" s="47" t="s">
        <v>116</v>
      </c>
      <c r="C103" s="47"/>
      <c r="D103" s="43"/>
      <c r="E103" s="54">
        <f>SUM(E104)</f>
        <v>28</v>
      </c>
      <c r="F103" s="54">
        <f>SUM(F104)</f>
        <v>0</v>
      </c>
      <c r="G103" s="54">
        <f>SUM(G104)</f>
        <v>0</v>
      </c>
    </row>
    <row r="104" spans="1:7" ht="15.75">
      <c r="A104" s="23" t="s">
        <v>2</v>
      </c>
      <c r="B104" s="43" t="s">
        <v>116</v>
      </c>
      <c r="C104" s="47" t="s">
        <v>3</v>
      </c>
      <c r="D104" s="43" t="s">
        <v>132</v>
      </c>
      <c r="E104" s="54">
        <v>28</v>
      </c>
      <c r="F104" s="54">
        <v>0</v>
      </c>
      <c r="G104" s="54">
        <v>0</v>
      </c>
    </row>
    <row r="105" spans="1:7" ht="25.5">
      <c r="A105" s="24" t="s">
        <v>82</v>
      </c>
      <c r="B105" s="51" t="s">
        <v>80</v>
      </c>
      <c r="C105" s="43"/>
      <c r="D105" s="43"/>
      <c r="E105" s="54">
        <f>SUM(E106)</f>
        <v>1531.8</v>
      </c>
      <c r="F105" s="54">
        <f>SUM(F106)</f>
        <v>0</v>
      </c>
      <c r="G105" s="54">
        <f>SUM(G106)</f>
        <v>0</v>
      </c>
    </row>
    <row r="106" spans="1:7" ht="15.75">
      <c r="A106" s="19" t="s">
        <v>2</v>
      </c>
      <c r="B106" s="49" t="s">
        <v>80</v>
      </c>
      <c r="C106" s="47">
        <v>200</v>
      </c>
      <c r="D106" s="43" t="s">
        <v>81</v>
      </c>
      <c r="E106" s="54">
        <v>1531.8</v>
      </c>
      <c r="F106" s="54">
        <v>0</v>
      </c>
      <c r="G106" s="54">
        <v>0</v>
      </c>
    </row>
    <row r="107" spans="1:7" ht="25.5">
      <c r="A107" s="31" t="s">
        <v>163</v>
      </c>
      <c r="B107" s="51" t="s">
        <v>162</v>
      </c>
      <c r="C107" s="47"/>
      <c r="D107" s="43"/>
      <c r="E107" s="54">
        <f>SUM(E108)</f>
        <v>50</v>
      </c>
      <c r="F107" s="54">
        <f>SUM(F108)</f>
        <v>0</v>
      </c>
      <c r="G107" s="54">
        <f>SUM(G108)</f>
        <v>0</v>
      </c>
    </row>
    <row r="108" spans="1:7" ht="15.75">
      <c r="A108" s="19" t="s">
        <v>2</v>
      </c>
      <c r="B108" s="49" t="s">
        <v>162</v>
      </c>
      <c r="C108" s="47" t="s">
        <v>3</v>
      </c>
      <c r="D108" s="43" t="s">
        <v>111</v>
      </c>
      <c r="E108" s="54">
        <v>50</v>
      </c>
      <c r="F108" s="54">
        <v>0</v>
      </c>
      <c r="G108" s="54">
        <v>0</v>
      </c>
    </row>
    <row r="109" spans="1:7" ht="15" customHeight="1">
      <c r="A109" s="24" t="s">
        <v>83</v>
      </c>
      <c r="B109" s="52">
        <v>9990009601</v>
      </c>
      <c r="C109" s="43"/>
      <c r="D109" s="43"/>
      <c r="E109" s="54">
        <f>SUM(E110)</f>
        <v>46</v>
      </c>
      <c r="F109" s="54">
        <f>SUM(F110)</f>
        <v>46</v>
      </c>
      <c r="G109" s="54">
        <f>SUM(G110)</f>
        <v>46</v>
      </c>
    </row>
    <row r="110" spans="1:7" ht="15.75">
      <c r="A110" s="19" t="s">
        <v>2</v>
      </c>
      <c r="B110" s="53">
        <v>9990009601</v>
      </c>
      <c r="C110" s="51" t="s">
        <v>3</v>
      </c>
      <c r="D110" s="49" t="s">
        <v>84</v>
      </c>
      <c r="E110" s="54">
        <v>46</v>
      </c>
      <c r="F110" s="54">
        <v>46</v>
      </c>
      <c r="G110" s="54">
        <v>46</v>
      </c>
    </row>
    <row r="111" spans="1:7" ht="15.75" customHeight="1">
      <c r="A111" s="19" t="s">
        <v>97</v>
      </c>
      <c r="B111" s="52">
        <v>9990020100</v>
      </c>
      <c r="C111" s="43"/>
      <c r="D111" s="43"/>
      <c r="E111" s="54">
        <f>SUM(E112)</f>
        <v>10</v>
      </c>
      <c r="F111" s="54">
        <f>SUM(F112)</f>
        <v>10</v>
      </c>
      <c r="G111" s="54">
        <f>SUM(G112)</f>
        <v>10</v>
      </c>
    </row>
    <row r="112" spans="1:7" ht="19.5" customHeight="1">
      <c r="A112" s="19" t="s">
        <v>2</v>
      </c>
      <c r="B112" s="53">
        <v>9990020100</v>
      </c>
      <c r="C112" s="51" t="s">
        <v>3</v>
      </c>
      <c r="D112" s="49" t="s">
        <v>84</v>
      </c>
      <c r="E112" s="54">
        <v>10</v>
      </c>
      <c r="F112" s="54">
        <v>10</v>
      </c>
      <c r="G112" s="54">
        <v>10</v>
      </c>
    </row>
    <row r="113" spans="1:7" ht="15.75">
      <c r="A113" s="24" t="s">
        <v>18</v>
      </c>
      <c r="B113" s="47" t="s">
        <v>85</v>
      </c>
      <c r="C113" s="51"/>
      <c r="D113" s="49"/>
      <c r="E113" s="54">
        <f>SUM(E114)</f>
        <v>109</v>
      </c>
      <c r="F113" s="54">
        <f>SUM(F114)</f>
        <v>50</v>
      </c>
      <c r="G113" s="54">
        <f>SUM(G114)</f>
        <v>50</v>
      </c>
    </row>
    <row r="114" spans="1:7" ht="15.75">
      <c r="A114" s="19" t="s">
        <v>16</v>
      </c>
      <c r="B114" s="43" t="s">
        <v>85</v>
      </c>
      <c r="C114" s="47">
        <v>800</v>
      </c>
      <c r="D114" s="43" t="s">
        <v>38</v>
      </c>
      <c r="E114" s="54">
        <v>109</v>
      </c>
      <c r="F114" s="54">
        <v>50</v>
      </c>
      <c r="G114" s="54">
        <v>50</v>
      </c>
    </row>
    <row r="115" spans="1:7" ht="25.5" hidden="1">
      <c r="A115" s="57" t="s">
        <v>104</v>
      </c>
      <c r="B115" s="32" t="s">
        <v>105</v>
      </c>
      <c r="C115" s="47"/>
      <c r="D115" s="43"/>
      <c r="E115" s="54">
        <f>SUM(E116)</f>
        <v>0</v>
      </c>
      <c r="F115" s="54">
        <f>SUM(F116)</f>
        <v>0</v>
      </c>
      <c r="G115" s="54">
        <f>SUM(G116)</f>
        <v>0</v>
      </c>
    </row>
    <row r="116" spans="1:7" ht="15.75" hidden="1">
      <c r="A116" s="56" t="s">
        <v>2</v>
      </c>
      <c r="B116" s="33" t="s">
        <v>105</v>
      </c>
      <c r="C116" s="47" t="s">
        <v>3</v>
      </c>
      <c r="D116" s="43" t="s">
        <v>38</v>
      </c>
      <c r="E116" s="54">
        <v>0</v>
      </c>
      <c r="F116" s="54">
        <v>0</v>
      </c>
      <c r="G116" s="54">
        <v>0</v>
      </c>
    </row>
    <row r="117" spans="1:7" ht="15.75">
      <c r="A117" s="90" t="s">
        <v>124</v>
      </c>
      <c r="B117" s="39" t="s">
        <v>126</v>
      </c>
      <c r="C117" s="37"/>
      <c r="D117" s="37"/>
      <c r="E117" s="80">
        <f>SUM(E118)</f>
        <v>2880.8</v>
      </c>
      <c r="F117" s="80">
        <f>SUM(F118)</f>
        <v>2225.7</v>
      </c>
      <c r="G117" s="80">
        <f>SUM(G118)</f>
        <v>2114.9</v>
      </c>
    </row>
    <row r="118" spans="1:7" ht="25.5">
      <c r="A118" s="92" t="s">
        <v>4</v>
      </c>
      <c r="B118" s="91" t="s">
        <v>126</v>
      </c>
      <c r="C118" s="36" t="s">
        <v>5</v>
      </c>
      <c r="D118" s="37" t="s">
        <v>46</v>
      </c>
      <c r="E118" s="80">
        <v>2880.8</v>
      </c>
      <c r="F118" s="80">
        <v>2225.7</v>
      </c>
      <c r="G118" s="80">
        <v>2114.9</v>
      </c>
    </row>
    <row r="119" spans="1:7" ht="63.75">
      <c r="A119" s="24" t="s">
        <v>128</v>
      </c>
      <c r="B119" s="32" t="s">
        <v>127</v>
      </c>
      <c r="C119" s="43"/>
      <c r="D119" s="43"/>
      <c r="E119" s="54">
        <f>SUM(E120)</f>
        <v>42.2</v>
      </c>
      <c r="F119" s="54">
        <f>SUM(F120)</f>
        <v>42.2</v>
      </c>
      <c r="G119" s="54">
        <f>SUM(G120)</f>
        <v>42.2</v>
      </c>
    </row>
    <row r="120" spans="1:7" ht="38.25">
      <c r="A120" s="23" t="s">
        <v>6</v>
      </c>
      <c r="B120" s="33" t="s">
        <v>127</v>
      </c>
      <c r="C120" s="47" t="s">
        <v>7</v>
      </c>
      <c r="D120" s="43" t="s">
        <v>46</v>
      </c>
      <c r="E120" s="54">
        <v>42.2</v>
      </c>
      <c r="F120" s="54">
        <v>42.2</v>
      </c>
      <c r="G120" s="54">
        <v>42.2</v>
      </c>
    </row>
    <row r="121" spans="1:7" ht="63.75">
      <c r="A121" s="27" t="s">
        <v>86</v>
      </c>
      <c r="B121" s="32" t="s">
        <v>131</v>
      </c>
      <c r="C121" s="40"/>
      <c r="D121" s="40"/>
      <c r="E121" s="83">
        <f>SUM(E122)</f>
        <v>740.2</v>
      </c>
      <c r="F121" s="83">
        <f>SUM(F122)</f>
        <v>740.2</v>
      </c>
      <c r="G121" s="83">
        <f>SUM(G122)</f>
        <v>740.2</v>
      </c>
    </row>
    <row r="122" spans="1:7" ht="25.5">
      <c r="A122" s="94" t="s">
        <v>4</v>
      </c>
      <c r="B122" s="33" t="s">
        <v>131</v>
      </c>
      <c r="C122" s="39" t="s">
        <v>5</v>
      </c>
      <c r="D122" s="40" t="s">
        <v>46</v>
      </c>
      <c r="E122" s="83">
        <f>SUM(E123:E124)</f>
        <v>740.2</v>
      </c>
      <c r="F122" s="83">
        <f>SUM(F123:F124)</f>
        <v>740.2</v>
      </c>
      <c r="G122" s="83">
        <f>SUM(G123:G124)</f>
        <v>740.2</v>
      </c>
    </row>
    <row r="123" spans="1:7" ht="15.75">
      <c r="A123" s="95" t="s">
        <v>121</v>
      </c>
      <c r="B123" s="93"/>
      <c r="C123" s="39"/>
      <c r="D123" s="40"/>
      <c r="E123" s="83">
        <v>703.2</v>
      </c>
      <c r="F123" s="83">
        <v>703.2</v>
      </c>
      <c r="G123" s="83">
        <v>703.2</v>
      </c>
    </row>
    <row r="124" spans="1:7" ht="15.75">
      <c r="A124" s="89" t="s">
        <v>122</v>
      </c>
      <c r="B124" s="33"/>
      <c r="C124" s="39"/>
      <c r="D124" s="40"/>
      <c r="E124" s="83">
        <v>37</v>
      </c>
      <c r="F124" s="83">
        <v>37</v>
      </c>
      <c r="G124" s="83">
        <v>37</v>
      </c>
    </row>
    <row r="125" spans="1:7" ht="15.75">
      <c r="A125" s="22" t="s">
        <v>87</v>
      </c>
      <c r="B125" s="47" t="s">
        <v>88</v>
      </c>
      <c r="C125" s="43"/>
      <c r="D125" s="43"/>
      <c r="E125" s="54">
        <f>SUM(E126:E128)</f>
        <v>967</v>
      </c>
      <c r="F125" s="54">
        <f>SUM(F126:F128)</f>
        <v>967</v>
      </c>
      <c r="G125" s="54">
        <f>SUM(G126:G128)</f>
        <v>967</v>
      </c>
    </row>
    <row r="126" spans="1:7" ht="43.5" customHeight="1">
      <c r="A126" s="23" t="s">
        <v>6</v>
      </c>
      <c r="B126" s="43" t="s">
        <v>88</v>
      </c>
      <c r="C126" s="47" t="s">
        <v>7</v>
      </c>
      <c r="D126" s="43" t="s">
        <v>89</v>
      </c>
      <c r="E126" s="54">
        <v>836</v>
      </c>
      <c r="F126" s="54">
        <v>836</v>
      </c>
      <c r="G126" s="54">
        <v>836</v>
      </c>
    </row>
    <row r="127" spans="1:7" ht="15.75">
      <c r="A127" s="23" t="s">
        <v>2</v>
      </c>
      <c r="B127" s="43" t="s">
        <v>88</v>
      </c>
      <c r="C127" s="47" t="s">
        <v>3</v>
      </c>
      <c r="D127" s="43" t="s">
        <v>89</v>
      </c>
      <c r="E127" s="54">
        <v>131</v>
      </c>
      <c r="F127" s="54">
        <v>130</v>
      </c>
      <c r="G127" s="54">
        <v>130</v>
      </c>
    </row>
    <row r="128" spans="1:7" ht="15.75">
      <c r="A128" s="23" t="s">
        <v>16</v>
      </c>
      <c r="B128" s="43" t="s">
        <v>88</v>
      </c>
      <c r="C128" s="47" t="s">
        <v>9</v>
      </c>
      <c r="D128" s="43" t="s">
        <v>46</v>
      </c>
      <c r="E128" s="54">
        <v>0</v>
      </c>
      <c r="F128" s="54">
        <v>1</v>
      </c>
      <c r="G128" s="54">
        <v>1</v>
      </c>
    </row>
    <row r="129" spans="1:7" ht="15" customHeight="1">
      <c r="A129" s="24" t="s">
        <v>90</v>
      </c>
      <c r="B129" s="52">
        <v>9990010950</v>
      </c>
      <c r="C129" s="43"/>
      <c r="D129" s="43"/>
      <c r="E129" s="54">
        <f>SUM(E130)</f>
        <v>80</v>
      </c>
      <c r="F129" s="54">
        <f>SUM(F130)</f>
        <v>80</v>
      </c>
      <c r="G129" s="54">
        <f>SUM(G130)</f>
        <v>80</v>
      </c>
    </row>
    <row r="130" spans="1:7" ht="15.75">
      <c r="A130" s="23" t="s">
        <v>11</v>
      </c>
      <c r="B130" s="53">
        <v>9990010950</v>
      </c>
      <c r="C130" s="47">
        <v>300</v>
      </c>
      <c r="D130" s="43" t="s">
        <v>91</v>
      </c>
      <c r="E130" s="54">
        <v>80</v>
      </c>
      <c r="F130" s="54">
        <v>80</v>
      </c>
      <c r="G130" s="54">
        <v>80</v>
      </c>
    </row>
    <row r="131" spans="1:7" ht="15.75" hidden="1">
      <c r="A131" s="24" t="s">
        <v>119</v>
      </c>
      <c r="B131" s="52" t="s">
        <v>67</v>
      </c>
      <c r="C131" s="47"/>
      <c r="D131" s="43"/>
      <c r="E131" s="54">
        <f>SUM(E132)</f>
        <v>0</v>
      </c>
      <c r="F131" s="54">
        <f>SUM(F132)</f>
        <v>0</v>
      </c>
      <c r="G131" s="54">
        <f>SUM(G132)</f>
        <v>0</v>
      </c>
    </row>
    <row r="132" spans="1:7" ht="15.75" hidden="1">
      <c r="A132" s="23" t="s">
        <v>11</v>
      </c>
      <c r="B132" s="53" t="s">
        <v>67</v>
      </c>
      <c r="C132" s="47" t="s">
        <v>151</v>
      </c>
      <c r="D132" s="43" t="s">
        <v>152</v>
      </c>
      <c r="E132" s="54">
        <v>0</v>
      </c>
      <c r="F132" s="54">
        <v>0</v>
      </c>
      <c r="G132" s="54">
        <v>0</v>
      </c>
    </row>
    <row r="133" spans="1:7" ht="15.75" hidden="1">
      <c r="A133" s="24" t="s">
        <v>129</v>
      </c>
      <c r="B133" s="52">
        <v>9990021090</v>
      </c>
      <c r="C133" s="47"/>
      <c r="D133" s="43"/>
      <c r="E133" s="54">
        <v>0</v>
      </c>
      <c r="F133" s="54">
        <f>SUM(F134)</f>
        <v>0</v>
      </c>
      <c r="G133" s="54">
        <f>SUM(G134)</f>
        <v>0</v>
      </c>
    </row>
    <row r="134" spans="1:7" ht="18" customHeight="1" hidden="1">
      <c r="A134" s="19" t="s">
        <v>12</v>
      </c>
      <c r="B134" s="43" t="s">
        <v>146</v>
      </c>
      <c r="C134" s="47" t="s">
        <v>13</v>
      </c>
      <c r="D134" s="43" t="s">
        <v>130</v>
      </c>
      <c r="E134" s="54">
        <v>0</v>
      </c>
      <c r="F134" s="54">
        <v>0</v>
      </c>
      <c r="G134" s="54">
        <v>0</v>
      </c>
    </row>
    <row r="135" spans="1:7" ht="15.75">
      <c r="A135" s="25" t="s">
        <v>14</v>
      </c>
      <c r="B135" s="55"/>
      <c r="C135" s="55"/>
      <c r="D135" s="55"/>
      <c r="E135" s="87">
        <f>SUM(E15+E77)</f>
        <v>13510.6</v>
      </c>
      <c r="F135" s="87">
        <f>SUM(F15+F77)</f>
        <v>8134.799999999999</v>
      </c>
      <c r="G135" s="87">
        <f>SUM(G15+G77)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2022-02-17T05:58:55Z</cp:lastPrinted>
  <dcterms:created xsi:type="dcterms:W3CDTF">2018-12-11T11:39:36Z</dcterms:created>
  <dcterms:modified xsi:type="dcterms:W3CDTF">2022-02-28T06:37:07Z</dcterms:modified>
  <cp:category/>
  <cp:version/>
  <cp:contentType/>
  <cp:contentStatus/>
</cp:coreProperties>
</file>